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-120" yWindow="-60" windowWidth="12240" windowHeight="9240"/>
  </bookViews>
  <sheets>
    <sheet name="Основная страница" sheetId="16" r:id="rId1"/>
    <sheet name="Выборочные дисциплины" sheetId="10" r:id="rId2"/>
  </sheets>
  <externalReferences>
    <externalReference r:id="rId3"/>
  </externalReferences>
  <definedNames>
    <definedName name="_xlnm.Print_Area" localSheetId="1">'Выборочные дисциплины'!$A$1:$BO$37</definedName>
    <definedName name="_xlnm.Print_Area" localSheetId="0">'Основная страница'!$A$1:$BO$102</definedName>
  </definedNames>
  <calcPr calcId="162913"/>
</workbook>
</file>

<file path=xl/calcChain.xml><?xml version="1.0" encoding="utf-8"?>
<calcChain xmlns="http://schemas.openxmlformats.org/spreadsheetml/2006/main">
  <c r="X13" i="10" l="1"/>
  <c r="AL7" i="10"/>
  <c r="B67" i="16" l="1"/>
  <c r="B60" i="16"/>
  <c r="AL59" i="16" l="1"/>
  <c r="AL49" i="16"/>
  <c r="BH73" i="16"/>
  <c r="BN59" i="16"/>
  <c r="BL59" i="16"/>
  <c r="BJ59" i="16"/>
  <c r="BH59" i="16"/>
  <c r="BF59" i="16"/>
  <c r="BD59" i="16"/>
  <c r="BB59" i="16"/>
  <c r="AZ59" i="16"/>
  <c r="AW59" i="16"/>
  <c r="AT59" i="16"/>
  <c r="AP59" i="16"/>
  <c r="W59" i="16"/>
  <c r="W49" i="16"/>
  <c r="W48" i="16" s="1"/>
  <c r="BB49" i="16"/>
  <c r="BB48" i="16" s="1"/>
  <c r="BN49" i="16"/>
  <c r="BL49" i="16"/>
  <c r="BJ49" i="16"/>
  <c r="BH49" i="16"/>
  <c r="BF49" i="16"/>
  <c r="BD49" i="16"/>
  <c r="AZ49" i="16"/>
  <c r="AW49" i="16"/>
  <c r="AW48" i="16" s="1"/>
  <c r="AT49" i="16"/>
  <c r="AP49" i="16"/>
  <c r="AP48" i="16" s="1"/>
  <c r="AW70" i="16"/>
  <c r="AT70" i="16"/>
  <c r="AP70" i="16"/>
  <c r="AL70" i="16"/>
  <c r="BC19" i="16"/>
  <c r="BK19" i="16"/>
  <c r="BF19" i="16"/>
  <c r="AP32" i="16"/>
  <c r="BB32" i="16"/>
  <c r="BD32" i="16"/>
  <c r="BF32" i="16"/>
  <c r="BH32" i="16"/>
  <c r="BJ32" i="16"/>
  <c r="BL32" i="16"/>
  <c r="BN32" i="16"/>
  <c r="AZ32" i="16"/>
  <c r="AW32" i="16"/>
  <c r="AT32" i="16"/>
  <c r="W36" i="16"/>
  <c r="AL36" i="16"/>
  <c r="BB70" i="16"/>
  <c r="BD70" i="16"/>
  <c r="BF70" i="16"/>
  <c r="BH70" i="16"/>
  <c r="BJ70" i="16"/>
  <c r="BL70" i="16"/>
  <c r="BN70" i="16"/>
  <c r="BB44" i="16"/>
  <c r="BD44" i="16"/>
  <c r="BF44" i="16"/>
  <c r="BH44" i="16"/>
  <c r="BJ44" i="16"/>
  <c r="BL44" i="16"/>
  <c r="BN44" i="16"/>
  <c r="BB40" i="16"/>
  <c r="BD40" i="16"/>
  <c r="BF40" i="16"/>
  <c r="BH40" i="16"/>
  <c r="BJ40" i="16"/>
  <c r="BL40" i="16"/>
  <c r="BN40" i="16"/>
  <c r="BB77" i="16"/>
  <c r="BD77" i="16"/>
  <c r="BF77" i="16"/>
  <c r="BH77" i="16"/>
  <c r="BJ77" i="16"/>
  <c r="BL77" i="16"/>
  <c r="BN77" i="16"/>
  <c r="BB73" i="16"/>
  <c r="BD73" i="16"/>
  <c r="BF73" i="16"/>
  <c r="BL73" i="16"/>
  <c r="BN73" i="16"/>
  <c r="AZ77" i="16"/>
  <c r="AZ73" i="16"/>
  <c r="W78" i="16"/>
  <c r="W77" i="16" s="1"/>
  <c r="AL78" i="16"/>
  <c r="AL77" i="16" s="1"/>
  <c r="W74" i="16"/>
  <c r="AZ70" i="16"/>
  <c r="W72" i="16"/>
  <c r="W71" i="16"/>
  <c r="W70" i="16" s="1"/>
  <c r="AZ40" i="16"/>
  <c r="AZ44" i="16"/>
  <c r="AW40" i="16"/>
  <c r="AT40" i="16"/>
  <c r="AP40" i="16"/>
  <c r="AW44" i="16"/>
  <c r="AW31" i="16" s="1"/>
  <c r="AW80" i="16" s="1"/>
  <c r="AT44" i="16"/>
  <c r="AP44" i="16"/>
  <c r="W46" i="16"/>
  <c r="W47" i="16"/>
  <c r="W45" i="16"/>
  <c r="AL46" i="16"/>
  <c r="AL47" i="16"/>
  <c r="AL45" i="16"/>
  <c r="AL43" i="16"/>
  <c r="W43" i="16"/>
  <c r="AL42" i="16"/>
  <c r="W42" i="16"/>
  <c r="AL41" i="16"/>
  <c r="W41" i="16"/>
  <c r="AL39" i="16"/>
  <c r="W39" i="16"/>
  <c r="AL38" i="16"/>
  <c r="W38" i="16"/>
  <c r="AL37" i="16"/>
  <c r="W37" i="16"/>
  <c r="AL35" i="16"/>
  <c r="W35" i="16"/>
  <c r="AL34" i="16"/>
  <c r="AL32" i="16" s="1"/>
  <c r="W34" i="16"/>
  <c r="AL33" i="16"/>
  <c r="W33" i="16"/>
  <c r="BB19" i="16"/>
  <c r="W32" i="16" l="1"/>
  <c r="AL44" i="16"/>
  <c r="BN31" i="16"/>
  <c r="BN80" i="16" s="1"/>
  <c r="BF48" i="16"/>
  <c r="BN48" i="16"/>
  <c r="AL48" i="16"/>
  <c r="BH48" i="16"/>
  <c r="BB31" i="16"/>
  <c r="BB80" i="16" s="1"/>
  <c r="AZ48" i="16"/>
  <c r="BJ48" i="16"/>
  <c r="W40" i="16"/>
  <c r="W44" i="16"/>
  <c r="W31" i="16" s="1"/>
  <c r="W80" i="16" s="1"/>
  <c r="AZ31" i="16"/>
  <c r="BH31" i="16"/>
  <c r="BF31" i="16"/>
  <c r="AT31" i="16"/>
  <c r="BL31" i="16"/>
  <c r="BD31" i="16"/>
  <c r="BD80" i="16" s="1"/>
  <c r="BJ31" i="16"/>
  <c r="BL48" i="16"/>
  <c r="BL80" i="16" s="1"/>
  <c r="BD48" i="16"/>
  <c r="AL40" i="16"/>
  <c r="AL31" i="16" s="1"/>
  <c r="AL80" i="16" s="1"/>
  <c r="AT48" i="16"/>
  <c r="AP31" i="16"/>
  <c r="AP80" i="16" s="1"/>
  <c r="AZ80" i="16"/>
  <c r="BJ80" i="16"/>
  <c r="BF80" i="16" l="1"/>
  <c r="BH80" i="16"/>
  <c r="AT80" i="16"/>
</calcChain>
</file>

<file path=xl/sharedStrings.xml><?xml version="1.0" encoding="utf-8"?>
<sst xmlns="http://schemas.openxmlformats.org/spreadsheetml/2006/main" count="440" uniqueCount="271">
  <si>
    <t>Март</t>
  </si>
  <si>
    <t>Май</t>
  </si>
  <si>
    <t>Август</t>
  </si>
  <si>
    <t>I</t>
  </si>
  <si>
    <t>II</t>
  </si>
  <si>
    <t>III</t>
  </si>
  <si>
    <t>IV</t>
  </si>
  <si>
    <t>:</t>
  </si>
  <si>
    <t>=</t>
  </si>
  <si>
    <t>//</t>
  </si>
  <si>
    <t>24-31.08</t>
  </si>
  <si>
    <t>01-07.09</t>
  </si>
  <si>
    <t>08-14.09</t>
  </si>
  <si>
    <t>15-21.09</t>
  </si>
  <si>
    <t>22-28.09</t>
  </si>
  <si>
    <t>29.09-05.10</t>
  </si>
  <si>
    <t>06-12.10</t>
  </si>
  <si>
    <t>13-19.10</t>
  </si>
  <si>
    <t>20-26.10</t>
  </si>
  <si>
    <t>27.10-02.11</t>
  </si>
  <si>
    <t>03-09.11</t>
  </si>
  <si>
    <t>10-16.11</t>
  </si>
  <si>
    <t>17-23.11</t>
  </si>
  <si>
    <t>24-30.11</t>
  </si>
  <si>
    <t>01-07.12</t>
  </si>
  <si>
    <t>08-14.12</t>
  </si>
  <si>
    <t>15-21.12</t>
  </si>
  <si>
    <t>22-28.12</t>
  </si>
  <si>
    <t>29.12-04.01</t>
  </si>
  <si>
    <t>05-11.01</t>
  </si>
  <si>
    <t>12-18.01</t>
  </si>
  <si>
    <t>19-25.01</t>
  </si>
  <si>
    <t>26.01-01.02</t>
  </si>
  <si>
    <t>02-08.02</t>
  </si>
  <si>
    <t>09-15.02</t>
  </si>
  <si>
    <t>16-22.02</t>
  </si>
  <si>
    <t>23.02-03.04</t>
  </si>
  <si>
    <t>02-08.03</t>
  </si>
  <si>
    <t>09.15.03</t>
  </si>
  <si>
    <t>16-22.03</t>
  </si>
  <si>
    <t>23-29.03</t>
  </si>
  <si>
    <t>30.03-05.04</t>
  </si>
  <si>
    <t>06-12.04</t>
  </si>
  <si>
    <t>13-19.04</t>
  </si>
  <si>
    <t>20-26.04</t>
  </si>
  <si>
    <t>27.04-03.05</t>
  </si>
  <si>
    <t>04-10.05</t>
  </si>
  <si>
    <t>11-17.05</t>
  </si>
  <si>
    <t>18-24.05</t>
  </si>
  <si>
    <t>25-31.05</t>
  </si>
  <si>
    <t>01-07.06</t>
  </si>
  <si>
    <t>08-14.06</t>
  </si>
  <si>
    <t>15-21.06</t>
  </si>
  <si>
    <t>22-28.06</t>
  </si>
  <si>
    <t>29.06-05.07</t>
  </si>
  <si>
    <t>06-12.07</t>
  </si>
  <si>
    <t>13-19.07</t>
  </si>
  <si>
    <t>20-26.07</t>
  </si>
  <si>
    <t>27.07-02.08</t>
  </si>
  <si>
    <t>03-09.08</t>
  </si>
  <si>
    <t>10-16.08</t>
  </si>
  <si>
    <t>17--23.08</t>
  </si>
  <si>
    <t xml:space="preserve"> </t>
  </si>
  <si>
    <t>\\</t>
  </si>
  <si>
    <t>Р</t>
  </si>
  <si>
    <t>Т</t>
  </si>
  <si>
    <t>Семестр</t>
  </si>
  <si>
    <t>О</t>
  </si>
  <si>
    <t>1.1</t>
  </si>
  <si>
    <t>№</t>
  </si>
  <si>
    <t>1.2</t>
  </si>
  <si>
    <t>1.3</t>
  </si>
  <si>
    <t>Экология</t>
  </si>
  <si>
    <t>2.1</t>
  </si>
  <si>
    <t>2.2</t>
  </si>
  <si>
    <t>3.1</t>
  </si>
  <si>
    <t>3.2</t>
  </si>
  <si>
    <t>1.2.</t>
  </si>
  <si>
    <t>2.3.</t>
  </si>
  <si>
    <t>2.4</t>
  </si>
  <si>
    <t>2.5</t>
  </si>
  <si>
    <t>2.6</t>
  </si>
  <si>
    <t>2.7</t>
  </si>
  <si>
    <t>2.8</t>
  </si>
  <si>
    <t>2.9</t>
  </si>
  <si>
    <t>2.10</t>
  </si>
  <si>
    <t xml:space="preserve">БАХШИ ФАНЊОИ ЗАМИНАВЇ </t>
  </si>
  <si>
    <t>Фалсафа</t>
  </si>
  <si>
    <t>Таърихи муосири Тољикистон</t>
  </si>
  <si>
    <t>Сотсиология</t>
  </si>
  <si>
    <t>Модули фанњои табиї-иќтисодї ва технологияи информатсионї</t>
  </si>
  <si>
    <t>БАХШИ ФАНЊОИ ТАХАССУСЇ</t>
  </si>
  <si>
    <t>Модули фанњои умумикасбї</t>
  </si>
  <si>
    <t xml:space="preserve">Модули фанњои тахассусї
</t>
  </si>
  <si>
    <t>БАХШИ ФАНЊОИ ИНТИХОБЇ</t>
  </si>
  <si>
    <t>Модули фанњои интихобии бахши 1</t>
  </si>
  <si>
    <t>Модули фанњои интихобии бахши 2</t>
  </si>
  <si>
    <t>Таљрибаомўзии таълимї</t>
  </si>
  <si>
    <t>МАШЃУЛИЯТЊОИ ФАКУЛТАТИВЇ</t>
  </si>
  <si>
    <t>Имтињон</t>
  </si>
  <si>
    <t xml:space="preserve"> курси 1</t>
  </si>
  <si>
    <t>курс 2</t>
  </si>
  <si>
    <t xml:space="preserve"> курси 3</t>
  </si>
  <si>
    <t xml:space="preserve"> курси 4 </t>
  </si>
  <si>
    <t>Таълими назариявӣ</t>
  </si>
  <si>
    <t>Рейтинги 
 академӣ</t>
  </si>
  <si>
    <t>Сессияи имтиҳонӣ</t>
  </si>
  <si>
    <t>Таҷрибаомӯзии таълимӣ</t>
  </si>
  <si>
    <t xml:space="preserve">Ҳафтаи ташфиқотӣ </t>
  </si>
  <si>
    <t xml:space="preserve">Таътил </t>
  </si>
  <si>
    <t>Аттестатсияи хатм</t>
  </si>
  <si>
    <t>Таътил</t>
  </si>
  <si>
    <t>I. Раванди таълим (дар ҳафта)</t>
  </si>
  <si>
    <t>«Тасдиқ мекунам»</t>
  </si>
  <si>
    <t xml:space="preserve">ВАЗОРАТИ МАОРИФ ВА ИЛМИ ҶУМҲУРИИ ТОҶИКИСТОН </t>
  </si>
  <si>
    <t>Вазири маориф ва илми Ҷумҳурии Тоҷикистон</t>
  </si>
  <si>
    <t>"Ташхис карда шуд"</t>
  </si>
  <si>
    <t xml:space="preserve">назди Вазорати маориф ва илми Ҷумҳурии Тоҷикистон </t>
  </si>
  <si>
    <t>Шакли назорат                                    (аз рeи семестр{о)</t>
  </si>
  <si>
    <t xml:space="preserve">Аз ҷумла: </t>
  </si>
  <si>
    <t>аудиторї</t>
  </si>
  <si>
    <t>КМРО</t>
  </si>
  <si>
    <t>КМД</t>
  </si>
  <si>
    <t>Ҳаҷми кредитҳои фаъол</t>
  </si>
  <si>
    <t>Тақсимоти кредитҳо ба курсҳо ва семестрҳо</t>
  </si>
  <si>
    <t>БАХШИ ТАЉРИБАОМЎЗЇ</t>
  </si>
  <si>
    <t>Нақшаи раванди таълим</t>
  </si>
  <si>
    <t>Курси 1</t>
  </si>
  <si>
    <t>Курси 2</t>
  </si>
  <si>
    <t>Курси 3</t>
  </si>
  <si>
    <t>Курси 4</t>
  </si>
  <si>
    <t>Номи фан</t>
  </si>
  <si>
    <t>Мантиќ</t>
  </si>
  <si>
    <t>Мудофиаи гражданї</t>
  </si>
  <si>
    <t xml:space="preserve">
Модули фанњои интихобии бахши 2
</t>
  </si>
  <si>
    <t xml:space="preserve">Географияи иќтисодии Тољикистон бо асосњои демография
</t>
  </si>
  <si>
    <t>Шакли назорат                          (аз рeи семестрњо)</t>
  </si>
  <si>
    <t>Кори курсї ва назоратї</t>
  </si>
  <si>
    <t>«Мувофиқа шуд»</t>
  </si>
  <si>
    <t>Шаклњои назорат</t>
  </si>
  <si>
    <t>Муовини авввал, муовини ректор</t>
  </si>
  <si>
    <t>Њамагї</t>
  </si>
  <si>
    <t>Муҳлати таҳсил: 4 сол</t>
  </si>
  <si>
    <t>Дараҷаи таҳсилот:  бакалавр</t>
  </si>
  <si>
    <t xml:space="preserve">       </t>
  </si>
  <si>
    <t>"Тањия карда шуд"</t>
  </si>
  <si>
    <t xml:space="preserve">Директори  Маркази љумњуриявии таълимию методии </t>
  </si>
  <si>
    <t>Микдори умумии кредитхо</t>
  </si>
  <si>
    <t>Хамаги</t>
  </si>
  <si>
    <t>Аудиторї</t>
  </si>
  <si>
    <t xml:space="preserve">    сем.1            16 ҳафта </t>
  </si>
  <si>
    <t xml:space="preserve">   сем.5            16 ҳафта</t>
  </si>
  <si>
    <t>И</t>
  </si>
  <si>
    <t>X</t>
  </si>
  <si>
    <t>пешаздипломи</t>
  </si>
  <si>
    <t>Таҷрибаомӯзии    истехсолӣ</t>
  </si>
  <si>
    <t>Таҷрибаомӯзии    пешаздипломӣ</t>
  </si>
  <si>
    <t>Х</t>
  </si>
  <si>
    <t xml:space="preserve">Сентябр </t>
  </si>
  <si>
    <t xml:space="preserve">Октябр </t>
  </si>
  <si>
    <t xml:space="preserve">Ноябр </t>
  </si>
  <si>
    <t xml:space="preserve">Декабр </t>
  </si>
  <si>
    <t xml:space="preserve">Январ </t>
  </si>
  <si>
    <t xml:space="preserve">Феврал </t>
  </si>
  <si>
    <t xml:space="preserve">Апрел </t>
  </si>
  <si>
    <t xml:space="preserve">Июн </t>
  </si>
  <si>
    <t xml:space="preserve">Июл </t>
  </si>
  <si>
    <t>Таљрибаомўзии истехсолї</t>
  </si>
  <si>
    <t>Модули фанњои иљтимої-гуманитарї</t>
  </si>
  <si>
    <t>Модули фанњои забонї</t>
  </si>
  <si>
    <t xml:space="preserve">Таълими назариявї                          </t>
  </si>
  <si>
    <t xml:space="preserve"> +</t>
  </si>
  <si>
    <t>Таълими назариявии иловагӣ</t>
  </si>
  <si>
    <t xml:space="preserve">   Эзоњ: </t>
  </si>
  <si>
    <t xml:space="preserve">Шакли таҳсил:  рӯзона </t>
  </si>
  <si>
    <r>
      <rPr>
        <b/>
        <sz val="9"/>
        <rFont val="Times New Roman Tj"/>
        <family val="1"/>
        <charset val="204"/>
      </rPr>
      <t>III. НАЌШАИ РАВАНДИ ТАЪЛИМ</t>
    </r>
    <r>
      <rPr>
        <b/>
        <sz val="6"/>
        <rFont val="Times New Roman Tj"/>
        <family val="1"/>
        <charset val="204"/>
      </rPr>
      <t xml:space="preserve"> </t>
    </r>
  </si>
  <si>
    <t>Ҷамъ</t>
  </si>
  <si>
    <t>P</t>
  </si>
  <si>
    <t xml:space="preserve">    сем.2            17 ҳафта</t>
  </si>
  <si>
    <t xml:space="preserve">   сем.7            16 ҳафта</t>
  </si>
  <si>
    <t xml:space="preserve">   сем.8                 8 ҳафта</t>
  </si>
  <si>
    <t>II. Маҷмӯи буҷаи вақт (дар ҳафта)</t>
  </si>
  <si>
    <t>1. Дар сурати мувофиќати фанњои таълимии бахши фанњои заминавї бо ихтисоси якум ва дуюми донишљўён, миќдори кредитњои фанњои мазкур ба бахши фанњои тахассусї гузаронида мешавад.</t>
  </si>
  <si>
    <t>АТТЕСТАТСИЯИ ХАТМ</t>
  </si>
  <si>
    <t xml:space="preserve">Технологияњои информатсионї </t>
  </si>
  <si>
    <t xml:space="preserve">Имтињони давлатї  </t>
  </si>
  <si>
    <t>Ҳаљми мењнатталабї  (миќдори умумии кредитхо)</t>
  </si>
  <si>
    <t xml:space="preserve">таълимї </t>
  </si>
  <si>
    <t xml:space="preserve">истехсолї </t>
  </si>
  <si>
    <t xml:space="preserve">Њамагї </t>
  </si>
  <si>
    <t>сессияи имтихонї</t>
  </si>
  <si>
    <t xml:space="preserve">Таҷрибаомузї  </t>
  </si>
  <si>
    <t>Кори  тахассусии                                                 хатм</t>
  </si>
  <si>
    <t>Таљрибаомўзии  пешаздипломї</t>
  </si>
  <si>
    <t xml:space="preserve">Кори тахассусии  хатм </t>
  </si>
  <si>
    <t>Тарбияи љисмонї (њатмї)</t>
  </si>
  <si>
    <t>Математикаи олӣ</t>
  </si>
  <si>
    <t>___________________  Асрорзода У.С.</t>
  </si>
  <si>
    <t>КУРСҲО</t>
  </si>
  <si>
    <t>Омор</t>
  </si>
  <si>
    <t xml:space="preserve">Таљрибаомўзии истењсолї </t>
  </si>
  <si>
    <t>Таљрибаомўзии пешаздипломӣ</t>
  </si>
  <si>
    <t>_______________Раҳимов М.А.</t>
  </si>
  <si>
    <t>3,4,5,5,6,6,7,7,7,8</t>
  </si>
  <si>
    <t>3. Навиштани рисолаи хатм ва супоридани як имтиҳони давлатӣ (барои ихтисосҳои ҳамгиро  ду имтиҳон) ҳатмист.</t>
  </si>
  <si>
    <t>7. МИЌДОРИ ШАКЛЊОИ НАЗОРАТ ВА ЊАФТАЊОИ ТАЉРИБАОМЎЗЇ</t>
  </si>
  <si>
    <t xml:space="preserve">   сем.3                   16 ҳафта</t>
  </si>
  <si>
    <t xml:space="preserve">   сем.4                17 ҳафта</t>
  </si>
  <si>
    <t xml:space="preserve">   сем.6               17 ҳафта</t>
  </si>
  <si>
    <t>Кори тахассусии хатм</t>
  </si>
  <si>
    <t>Барои ихтисоси: 1-96010102 - Таъминоти иқтисодии фаъолияти гумрукӣ</t>
  </si>
  <si>
    <t>Асосҳои фаъолияти гумрукӣ</t>
  </si>
  <si>
    <t>Ҳуқуқи байналмилалии гумрукӣ</t>
  </si>
  <si>
    <t>Бехатарии иқтисодӣ</t>
  </si>
  <si>
    <t>Менеҷмент</t>
  </si>
  <si>
    <t>Иқтисодиёти ҷаҳон</t>
  </si>
  <si>
    <t>Молшиносӣ ва муоинаи молҳо дар фаъолияти гумрукӣ</t>
  </si>
  <si>
    <r>
      <t xml:space="preserve">Фењристи фанњои интихобї </t>
    </r>
    <r>
      <rPr>
        <b/>
        <sz val="11"/>
        <rFont val="Times New Roman Tj"/>
        <family val="1"/>
        <charset val="204"/>
      </rPr>
      <t>барои ихтисоси ............................................</t>
    </r>
  </si>
  <si>
    <t xml:space="preserve">Ҳаҷми кредитњо         мувофиќи Барномаи тањсилот  </t>
  </si>
  <si>
    <t>Этика ва эстетика</t>
  </si>
  <si>
    <t>Кодекси гумрукӣ</t>
  </si>
  <si>
    <t>Номгӯи молҳои фаъолияти савдои хориҷӣ</t>
  </si>
  <si>
    <t>Мурофиаи ҷиноятӣ</t>
  </si>
  <si>
    <t>Ташкили идоракуни дар фаъолияти мақомоти гумрукӣ</t>
  </si>
  <si>
    <t>Ташкили назорати гумрукии молҳо ва воситаҳои нақлиёт</t>
  </si>
  <si>
    <t>Фаъолияти оперативӣ-ҷустуҷӯӣ</t>
  </si>
  <si>
    <t>Тахассус: Мутахассиси хадамоти гумрукӣ</t>
  </si>
  <si>
    <t>Танзими гумрукӣ-тарифии ФСХ</t>
  </si>
  <si>
    <t>Математика дар иқтисодиёт</t>
  </si>
  <si>
    <t>Иқтисодиёти корхона</t>
  </si>
  <si>
    <t>Асосҳои ФИБ</t>
  </si>
  <si>
    <t>Андоз ва андозбандӣ</t>
  </si>
  <si>
    <t>Логистикаи байналмиллалӣ</t>
  </si>
  <si>
    <t>Протоколи дипломати ва одоби муошират</t>
  </si>
  <si>
    <t>Пардохтҳои гумрукӣ</t>
  </si>
  <si>
    <t>Низоми фаъолияти қонунбарор</t>
  </si>
  <si>
    <t>Хизматрасонии электронии давлатӣ</t>
  </si>
  <si>
    <t>Ҳуқуқи мурофиаи судӣ иқтисодӣ</t>
  </si>
  <si>
    <t>Ҳуқуқи байналхалқӣ</t>
  </si>
  <si>
    <t>Танзими асъор ва назорати асъор дар мақомоти гумрук</t>
  </si>
  <si>
    <t>Идоракуни дар сохторҳои гумрукӣ</t>
  </si>
  <si>
    <t>Таҳлили иқтисодӣ</t>
  </si>
  <si>
    <t>Фаъолияти бонкӣ</t>
  </si>
  <si>
    <t>Низоми андози ЧТ</t>
  </si>
  <si>
    <t>Практикуми маҷмӯи оид ба фаъолияти гумрукӣ</t>
  </si>
  <si>
    <t>Барасмиятдарории гумрукӣ</t>
  </si>
  <si>
    <t>Номгӯи бахш, модул ва фанҳо</t>
  </si>
  <si>
    <t>2. Шўрои олимони  ДССХ ҳуқуқ дорад, ки дар мувофиқа бо Вазорати маориф ва илми Ҷумҳурии Тоҷикистон дар бахши 2-юми нақшаи таълим тағйирот ворид намояд.</t>
  </si>
  <si>
    <r>
      <t>оид ба корҳои таълим</t>
    </r>
    <r>
      <rPr>
        <sz val="10"/>
        <rFont val="Times New Roman Tj"/>
        <family val="1"/>
        <charset val="204"/>
      </rPr>
      <t xml:space="preserve">ӣ  </t>
    </r>
    <r>
      <rPr>
        <sz val="9"/>
        <rFont val="Times New Roman Tj"/>
        <family val="1"/>
        <charset val="204"/>
      </rPr>
      <t xml:space="preserve">                                      </t>
    </r>
  </si>
  <si>
    <t xml:space="preserve">      «_____»________________ соли 2022</t>
  </si>
  <si>
    <t>"____" _______________ соли 2022</t>
  </si>
  <si>
    <t>Идоракунии давлатӣ</t>
  </si>
  <si>
    <t xml:space="preserve"> ________________________ Мирзозода Р.Р.</t>
  </si>
  <si>
    <t>4.Нақшаи таълимӣ аз 01.09.2022 амалӣ карда мешавад.</t>
  </si>
  <si>
    <t xml:space="preserve"> "____" __________________ соли 2022</t>
  </si>
  <si>
    <t>Ректори Донишгоҳи байналмилалии сайёҳӣ ва соҳибкории Тоҷикистон</t>
  </si>
  <si>
    <t>ДОНИШГОҲИ БАЙНАЛМИЛАЛИИ САЙЁҲӢ ВА СОҲИБКОРИИ ТОҶИКИСТОН</t>
  </si>
  <si>
    <t>______________________Саидзода Р.Ҳ</t>
  </si>
  <si>
    <t>«_____»______________ соли 2022</t>
  </si>
  <si>
    <t>Нақшаи таълимӣ</t>
  </si>
  <si>
    <t>Фарњангшиносӣ</t>
  </si>
  <si>
    <t>Диншиносӣ</t>
  </si>
  <si>
    <t>Сиёсатшиносӣ</t>
  </si>
  <si>
    <t>Ҳуқуқ аз руи ихтисос</t>
  </si>
  <si>
    <t>Забони тоҷикӣ аз рӯйи ихтисос/ Ҳусни баён</t>
  </si>
  <si>
    <t>Забони русӣ аз рӯйи ихтисос / Ҳусни баён</t>
  </si>
  <si>
    <t>Забони хориљӣ аз рӯйи ихтисос / Забони дуюми хориҷӣ</t>
  </si>
  <si>
    <t>Консепсияи табиатшиносии муосир</t>
  </si>
  <si>
    <t>Асосҳои бехатарии фаъолияти њаёт</t>
  </si>
  <si>
    <t>Асосҳои фаъолияти гумрукӣ (Ҳатмӣ)</t>
  </si>
  <si>
    <t>Назарияи иқтисод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</si>
</sst>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>
    <font>
      <sz val="11"/>
      <color theme="1"/>
      <name val="Calibri"/>
      <family val="2"/>
      <scheme val="minor"/>
    </font>
    <font>
      <b/>
      <sz val="9"/>
      <color indexed="8"/>
      <name val="Times New Roman Tj"/>
      <family val="1"/>
      <charset val="204"/>
    </font>
    <font>
      <sz val="9"/>
      <color indexed="8"/>
      <name val="Times New Roman Tj"/>
      <family val="1"/>
      <charset val="204"/>
    </font>
    <font>
      <sz val="8"/>
      <color indexed="8"/>
      <name val="Times New Roman Taj"/>
      <family val="1"/>
      <charset val="204"/>
    </font>
    <font>
      <sz val="8"/>
      <name val="Times New Roman Tj"/>
      <family val="1"/>
      <charset val="204"/>
    </font>
    <font>
      <sz val="9"/>
      <name val="Times New Roman Tj"/>
      <family val="1"/>
      <charset val="204"/>
    </font>
    <font>
      <b/>
      <sz val="7"/>
      <name val="Times New Roman Tj"/>
      <family val="1"/>
      <charset val="204"/>
    </font>
    <font>
      <sz val="8"/>
      <color indexed="8"/>
      <name val="Times New Roman Tj"/>
      <family val="1"/>
      <charset val="204"/>
    </font>
    <font>
      <b/>
      <sz val="9"/>
      <name val="Times New Roman Tj"/>
      <family val="1"/>
      <charset val="204"/>
    </font>
    <font>
      <i/>
      <sz val="9"/>
      <name val="Times New Roman Tj"/>
      <family val="1"/>
      <charset val="204"/>
    </font>
    <font>
      <b/>
      <sz val="8"/>
      <color indexed="8"/>
      <name val="Times New Roman Tj"/>
      <family val="1"/>
      <charset val="204"/>
    </font>
    <font>
      <b/>
      <sz val="10"/>
      <color indexed="8"/>
      <name val="Times New Roman Tj"/>
      <family val="1"/>
      <charset val="204"/>
    </font>
    <font>
      <sz val="10"/>
      <name val="Times New Roman Tj"/>
      <family val="1"/>
      <charset val="204"/>
    </font>
    <font>
      <b/>
      <sz val="8"/>
      <name val="Times New Roman Tj"/>
      <family val="1"/>
      <charset val="204"/>
    </font>
    <font>
      <b/>
      <sz val="10"/>
      <name val="Times New Roman Tj"/>
      <family val="1"/>
      <charset val="204"/>
    </font>
    <font>
      <b/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7"/>
      <color indexed="8"/>
      <name val="Times New Roman Tj"/>
      <family val="1"/>
      <charset val="204"/>
    </font>
    <font>
      <b/>
      <sz val="11"/>
      <color indexed="8"/>
      <name val="Times New Roman Tj"/>
      <family val="1"/>
      <charset val="204"/>
    </font>
    <font>
      <sz val="7"/>
      <color indexed="8"/>
      <name val="Times New Roman Tj"/>
      <family val="1"/>
      <charset val="204"/>
    </font>
    <font>
      <b/>
      <sz val="11"/>
      <name val="Times New Roman Tj"/>
      <family val="1"/>
      <charset val="204"/>
    </font>
    <font>
      <sz val="10"/>
      <color indexed="8"/>
      <name val="Times New Roman Tj"/>
      <family val="1"/>
      <charset val="204"/>
    </font>
    <font>
      <sz val="7"/>
      <name val="Times New Roman Tj"/>
      <family val="1"/>
      <charset val="204"/>
    </font>
    <font>
      <b/>
      <i/>
      <sz val="9"/>
      <name val="Times New Roman Tj"/>
      <family val="1"/>
      <charset val="204"/>
    </font>
    <font>
      <b/>
      <sz val="6"/>
      <name val="Times New Roman Tj"/>
      <family val="1"/>
      <charset val="204"/>
    </font>
    <font>
      <b/>
      <sz val="6"/>
      <color indexed="8"/>
      <name val="Times New Roman Tj"/>
      <family val="1"/>
      <charset val="204"/>
    </font>
    <font>
      <b/>
      <sz val="8"/>
      <color indexed="8"/>
      <name val="Times New Roman Taj"/>
      <family val="1"/>
      <charset val="204"/>
    </font>
    <font>
      <u/>
      <sz val="9.8000000000000007"/>
      <color theme="10"/>
      <name val="Arial Cyr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 Tj"/>
      <family val="1"/>
      <charset val="204"/>
    </font>
    <font>
      <sz val="10"/>
      <color theme="1"/>
      <name val="Times New Roman Tj"/>
      <family val="1"/>
      <charset val="204"/>
    </font>
    <font>
      <sz val="9"/>
      <color theme="1"/>
      <name val="Times New Roman Tj"/>
      <family val="1"/>
      <charset val="204"/>
    </font>
    <font>
      <i/>
      <sz val="11"/>
      <color rgb="FFFF0000"/>
      <name val="Times New Roman Tj"/>
      <family val="1"/>
      <charset val="204"/>
    </font>
    <font>
      <sz val="9.8000000000000007"/>
      <color theme="10"/>
      <name val="Times New Roman Tj"/>
      <family val="1"/>
      <charset val="204"/>
    </font>
    <font>
      <sz val="6"/>
      <color theme="1"/>
      <name val="Times New Roman Tj"/>
      <family val="1"/>
      <charset val="204"/>
    </font>
    <font>
      <sz val="8"/>
      <color rgb="FFFF0000"/>
      <name val="Times New Roman Tj"/>
      <family val="1"/>
      <charset val="204"/>
    </font>
    <font>
      <sz val="7"/>
      <color theme="1"/>
      <name val="Times New Roman Tj"/>
      <family val="1"/>
      <charset val="204"/>
    </font>
    <font>
      <sz val="9"/>
      <color theme="1"/>
      <name val="Calibri"/>
      <family val="2"/>
      <scheme val="minor"/>
    </font>
    <font>
      <sz val="8"/>
      <color theme="1"/>
      <name val="Times New Roman Tj"/>
      <family val="1"/>
      <charset val="204"/>
    </font>
    <font>
      <sz val="8"/>
      <color theme="1"/>
      <name val="Times New Roman Taj"/>
      <family val="1"/>
      <charset val="204"/>
    </font>
    <font>
      <sz val="8"/>
      <color theme="1"/>
      <name val="Calibri"/>
      <family val="2"/>
      <scheme val="minor"/>
    </font>
    <font>
      <sz val="9"/>
      <color rgb="FF000000"/>
      <name val="Times New Roman Tj"/>
      <family val="1"/>
      <charset val="204"/>
    </font>
    <font>
      <b/>
      <sz val="14"/>
      <color indexed="8"/>
      <name val="Times New Roman Tj"/>
      <family val="1"/>
      <charset val="204"/>
    </font>
    <font>
      <sz val="9"/>
      <color rgb="FFFF0000"/>
      <name val="Times New Roman Tj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3F2F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5CD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>
      <alignment vertical="top"/>
      <protection locked="0"/>
    </xf>
  </cellStyleXfs>
  <cellXfs count="645">
    <xf numFmtId="0" fontId="0" fillId="0" borderId="0" xfId="0"/>
    <xf numFmtId="0" fontId="0" fillId="2" borderId="0" xfId="0" applyFill="1"/>
    <xf numFmtId="0" fontId="7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3" borderId="0" xfId="0" applyFont="1" applyFill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6" fillId="0" borderId="0" xfId="0" applyFont="1" applyBorder="1" applyAlignment="1"/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5" fillId="0" borderId="1" xfId="0" applyFont="1" applyBorder="1" applyAlignment="1"/>
    <xf numFmtId="0" fontId="15" fillId="0" borderId="0" xfId="0" applyFont="1" applyBorder="1" applyAlignment="1"/>
    <xf numFmtId="0" fontId="15" fillId="0" borderId="2" xfId="0" applyFont="1" applyBorder="1" applyAlignment="1"/>
    <xf numFmtId="0" fontId="36" fillId="2" borderId="0" xfId="0" applyFont="1" applyFill="1" applyBorder="1" applyAlignment="1"/>
    <xf numFmtId="0" fontId="36" fillId="2" borderId="0" xfId="0" applyFont="1" applyFill="1"/>
    <xf numFmtId="0" fontId="1" fillId="3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1" fillId="0" borderId="0" xfId="0" applyFont="1" applyBorder="1" applyAlignment="1"/>
    <xf numFmtId="0" fontId="37" fillId="2" borderId="0" xfId="0" applyFont="1" applyFill="1"/>
    <xf numFmtId="0" fontId="12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9" fillId="0" borderId="0" xfId="0" applyFont="1" applyBorder="1" applyAlignment="1"/>
    <xf numFmtId="0" fontId="29" fillId="0" borderId="0" xfId="0" applyFont="1" applyBorder="1" applyAlignment="1">
      <alignment vertical="top" wrapText="1"/>
    </xf>
    <xf numFmtId="0" fontId="12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/>
    </xf>
    <xf numFmtId="0" fontId="8" fillId="0" borderId="0" xfId="0" applyFont="1" applyBorder="1" applyAlignment="1"/>
    <xf numFmtId="0" fontId="9" fillId="0" borderId="0" xfId="0" applyFont="1" applyAlignment="1">
      <alignment vertical="center"/>
    </xf>
    <xf numFmtId="0" fontId="39" fillId="2" borderId="0" xfId="0" applyFont="1" applyFill="1"/>
    <xf numFmtId="0" fontId="39" fillId="0" borderId="0" xfId="0" applyFont="1" applyBorder="1"/>
    <xf numFmtId="0" fontId="8" fillId="0" borderId="0" xfId="0" applyFont="1" applyBorder="1"/>
    <xf numFmtId="0" fontId="5" fillId="0" borderId="0" xfId="0" applyFont="1" applyBorder="1"/>
    <xf numFmtId="0" fontId="39" fillId="2" borderId="0" xfId="0" applyFont="1" applyFill="1" applyBorder="1"/>
    <xf numFmtId="0" fontId="29" fillId="0" borderId="6" xfId="0" applyFont="1" applyBorder="1" applyAlignment="1"/>
    <xf numFmtId="0" fontId="29" fillId="3" borderId="0" xfId="0" applyFont="1" applyFill="1" applyBorder="1" applyAlignment="1">
      <alignment vertical="center"/>
    </xf>
    <xf numFmtId="0" fontId="29" fillId="3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wrapText="1"/>
    </xf>
    <xf numFmtId="0" fontId="27" fillId="0" borderId="0" xfId="0" applyFont="1" applyBorder="1" applyAlignment="1">
      <alignment horizontal="center" wrapText="1"/>
    </xf>
    <xf numFmtId="0" fontId="27" fillId="4" borderId="5" xfId="0" applyFont="1" applyFill="1" applyBorder="1" applyAlignment="1">
      <alignment horizontal="center" vertical="center"/>
    </xf>
    <xf numFmtId="49" fontId="27" fillId="5" borderId="5" xfId="0" applyNumberFormat="1" applyFont="1" applyFill="1" applyBorder="1" applyAlignment="1">
      <alignment horizontal="center" vertical="center"/>
    </xf>
    <xf numFmtId="0" fontId="25" fillId="6" borderId="5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37" fillId="2" borderId="6" xfId="0" applyFont="1" applyFill="1" applyBorder="1"/>
    <xf numFmtId="0" fontId="37" fillId="2" borderId="0" xfId="0" applyFont="1" applyFill="1" applyBorder="1"/>
    <xf numFmtId="0" fontId="29" fillId="0" borderId="0" xfId="0" applyFont="1" applyBorder="1"/>
    <xf numFmtId="0" fontId="27" fillId="0" borderId="0" xfId="0" applyFont="1" applyBorder="1" applyAlignment="1"/>
    <xf numFmtId="0" fontId="37" fillId="2" borderId="0" xfId="0" applyFont="1" applyFill="1" applyBorder="1" applyAlignment="1"/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7" fillId="0" borderId="5" xfId="0" applyNumberFormat="1" applyFont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49" fontId="7" fillId="0" borderId="5" xfId="0" applyNumberFormat="1" applyFont="1" applyBorder="1" applyAlignment="1">
      <alignment horizontal="center" textRotation="90" wrapText="1"/>
    </xf>
    <xf numFmtId="0" fontId="7" fillId="0" borderId="5" xfId="0" applyFont="1" applyBorder="1" applyAlignment="1">
      <alignment horizontal="center" textRotation="90" wrapText="1"/>
    </xf>
    <xf numFmtId="49" fontId="7" fillId="3" borderId="5" xfId="0" applyNumberFormat="1" applyFont="1" applyFill="1" applyBorder="1" applyAlignment="1">
      <alignment horizontal="center" textRotation="90" wrapText="1"/>
    </xf>
    <xf numFmtId="0" fontId="27" fillId="0" borderId="8" xfId="0" applyFont="1" applyBorder="1" applyAlignment="1">
      <alignment horizontal="center" vertical="center" wrapText="1"/>
    </xf>
    <xf numFmtId="0" fontId="27" fillId="0" borderId="8" xfId="0" applyNumberFormat="1" applyFont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10" borderId="5" xfId="0" quotePrefix="1" applyFont="1" applyFill="1" applyBorder="1" applyAlignment="1">
      <alignment horizontal="center" vertical="center"/>
    </xf>
    <xf numFmtId="0" fontId="7" fillId="8" borderId="5" xfId="0" quotePrefix="1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13" fillId="12" borderId="5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1" fillId="3" borderId="0" xfId="1" applyFont="1" applyFill="1" applyBorder="1" applyAlignment="1" applyProtection="1">
      <alignment vertical="center"/>
    </xf>
    <xf numFmtId="0" fontId="32" fillId="0" borderId="0" xfId="0" applyFont="1" applyBorder="1" applyAlignment="1"/>
    <xf numFmtId="0" fontId="42" fillId="0" borderId="0" xfId="0" applyFont="1" applyBorder="1"/>
    <xf numFmtId="0" fontId="33" fillId="0" borderId="0" xfId="0" applyFont="1" applyBorder="1" applyAlignment="1">
      <alignment vertical="top" wrapText="1"/>
    </xf>
    <xf numFmtId="0" fontId="42" fillId="2" borderId="0" xfId="0" applyFont="1" applyFill="1" applyBorder="1" applyAlignment="1"/>
    <xf numFmtId="0" fontId="42" fillId="2" borderId="0" xfId="0" applyFont="1" applyFill="1"/>
    <xf numFmtId="0" fontId="37" fillId="3" borderId="0" xfId="0" applyFont="1" applyFill="1"/>
    <xf numFmtId="0" fontId="2" fillId="16" borderId="10" xfId="0" applyFont="1" applyFill="1" applyBorder="1" applyAlignment="1">
      <alignment vertical="center" wrapText="1"/>
    </xf>
    <xf numFmtId="0" fontId="2" fillId="16" borderId="9" xfId="0" applyFont="1" applyFill="1" applyBorder="1" applyAlignment="1">
      <alignment vertical="center" wrapText="1"/>
    </xf>
    <xf numFmtId="0" fontId="2" fillId="16" borderId="3" xfId="0" applyFont="1" applyFill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vertical="center"/>
    </xf>
    <xf numFmtId="0" fontId="37" fillId="2" borderId="0" xfId="0" applyFont="1" applyFill="1" applyAlignment="1">
      <alignment vertical="center"/>
    </xf>
    <xf numFmtId="0" fontId="37" fillId="13" borderId="0" xfId="0" applyFont="1" applyFill="1"/>
    <xf numFmtId="0" fontId="7" fillId="8" borderId="5" xfId="0" applyFont="1" applyFill="1" applyBorder="1" applyAlignment="1">
      <alignment vertical="center"/>
    </xf>
    <xf numFmtId="49" fontId="27" fillId="0" borderId="5" xfId="0" applyNumberFormat="1" applyFont="1" applyBorder="1" applyAlignment="1">
      <alignment horizontal="center" textRotation="90" wrapText="1"/>
    </xf>
    <xf numFmtId="0" fontId="43" fillId="0" borderId="0" xfId="0" applyFont="1" applyBorder="1" applyAlignment="1">
      <alignment horizontal="center" vertical="center"/>
    </xf>
    <xf numFmtId="0" fontId="15" fillId="0" borderId="34" xfId="0" applyFont="1" applyBorder="1" applyAlignment="1"/>
    <xf numFmtId="0" fontId="15" fillId="0" borderId="18" xfId="0" applyFont="1" applyBorder="1" applyAlignment="1"/>
    <xf numFmtId="0" fontId="16" fillId="0" borderId="18" xfId="0" applyFont="1" applyBorder="1" applyAlignment="1"/>
    <xf numFmtId="0" fontId="36" fillId="2" borderId="18" xfId="0" applyFont="1" applyFill="1" applyBorder="1"/>
    <xf numFmtId="0" fontId="15" fillId="0" borderId="35" xfId="0" applyFont="1" applyBorder="1" applyAlignment="1"/>
    <xf numFmtId="0" fontId="0" fillId="2" borderId="26" xfId="0" applyFill="1" applyBorder="1"/>
    <xf numFmtId="0" fontId="2" fillId="16" borderId="10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37" fillId="0" borderId="0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12" fillId="0" borderId="5" xfId="0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40" fillId="2" borderId="0" xfId="0" applyFont="1" applyFill="1" applyBorder="1"/>
    <xf numFmtId="0" fontId="29" fillId="0" borderId="14" xfId="0" applyFont="1" applyBorder="1" applyAlignment="1"/>
    <xf numFmtId="0" fontId="29" fillId="0" borderId="15" xfId="0" applyFont="1" applyBorder="1" applyAlignment="1"/>
    <xf numFmtId="0" fontId="37" fillId="2" borderId="15" xfId="0" applyFont="1" applyFill="1" applyBorder="1"/>
    <xf numFmtId="0" fontId="11" fillId="0" borderId="15" xfId="0" applyFont="1" applyBorder="1" applyAlignment="1"/>
    <xf numFmtId="0" fontId="29" fillId="0" borderId="15" xfId="0" applyFont="1" applyBorder="1" applyAlignment="1">
      <alignment vertical="top" wrapText="1"/>
    </xf>
    <xf numFmtId="0" fontId="37" fillId="2" borderId="16" xfId="0" applyFont="1" applyFill="1" applyBorder="1"/>
    <xf numFmtId="0" fontId="29" fillId="0" borderId="50" xfId="0" applyFont="1" applyBorder="1" applyAlignment="1"/>
    <xf numFmtId="0" fontId="38" fillId="2" borderId="0" xfId="0" applyFont="1" applyFill="1" applyBorder="1"/>
    <xf numFmtId="0" fontId="38" fillId="2" borderId="50" xfId="0" applyFont="1" applyFill="1" applyBorder="1"/>
    <xf numFmtId="0" fontId="37" fillId="2" borderId="50" xfId="0" applyFont="1" applyFill="1" applyBorder="1"/>
    <xf numFmtId="0" fontId="11" fillId="0" borderId="52" xfId="0" applyFont="1" applyBorder="1" applyAlignment="1">
      <alignment vertical="top" wrapText="1"/>
    </xf>
    <xf numFmtId="0" fontId="29" fillId="0" borderId="50" xfId="0" applyFont="1" applyBorder="1" applyAlignment="1">
      <alignment vertical="top" wrapText="1"/>
    </xf>
    <xf numFmtId="0" fontId="37" fillId="0" borderId="52" xfId="0" applyFont="1" applyBorder="1"/>
    <xf numFmtId="0" fontId="7" fillId="0" borderId="50" xfId="0" applyFont="1" applyBorder="1" applyAlignment="1">
      <alignment vertical="center" textRotation="90" wrapText="1"/>
    </xf>
    <xf numFmtId="0" fontId="7" fillId="0" borderId="50" xfId="0" applyFont="1" applyBorder="1" applyAlignment="1">
      <alignment textRotation="90" wrapText="1"/>
    </xf>
    <xf numFmtId="0" fontId="10" fillId="0" borderId="54" xfId="0" applyFont="1" applyBorder="1" applyAlignment="1">
      <alignment horizontal="center" vertical="center" textRotation="90"/>
    </xf>
    <xf numFmtId="0" fontId="7" fillId="0" borderId="53" xfId="0" applyFont="1" applyBorder="1" applyAlignment="1">
      <alignment horizontal="center" vertical="center"/>
    </xf>
    <xf numFmtId="0" fontId="7" fillId="0" borderId="50" xfId="0" applyFont="1" applyBorder="1" applyAlignment="1">
      <alignment vertical="top" wrapText="1"/>
    </xf>
    <xf numFmtId="0" fontId="7" fillId="0" borderId="52" xfId="0" applyFont="1" applyBorder="1" applyAlignment="1">
      <alignment horizontal="center"/>
    </xf>
    <xf numFmtId="0" fontId="30" fillId="0" borderId="0" xfId="0" applyFont="1" applyBorder="1"/>
    <xf numFmtId="0" fontId="11" fillId="0" borderId="0" xfId="0" applyFont="1" applyBorder="1" applyAlignment="1">
      <alignment vertical="center"/>
    </xf>
    <xf numFmtId="0" fontId="12" fillId="0" borderId="0" xfId="0" applyFont="1" applyBorder="1"/>
    <xf numFmtId="0" fontId="12" fillId="3" borderId="0" xfId="0" applyFont="1" applyFill="1" applyBorder="1"/>
    <xf numFmtId="0" fontId="29" fillId="0" borderId="0" xfId="0" applyFont="1" applyBorder="1" applyAlignment="1">
      <alignment vertical="center"/>
    </xf>
    <xf numFmtId="0" fontId="6" fillId="0" borderId="52" xfId="0" applyFont="1" applyBorder="1" applyAlignment="1"/>
    <xf numFmtId="0" fontId="11" fillId="0" borderId="50" xfId="0" applyFont="1" applyBorder="1" applyAlignment="1">
      <alignment vertical="top" wrapText="1"/>
    </xf>
    <xf numFmtId="0" fontId="32" fillId="0" borderId="52" xfId="0" applyFont="1" applyBorder="1" applyAlignment="1"/>
    <xf numFmtId="0" fontId="33" fillId="0" borderId="50" xfId="0" applyFont="1" applyBorder="1" applyAlignment="1">
      <alignment vertical="top" wrapText="1"/>
    </xf>
    <xf numFmtId="0" fontId="7" fillId="14" borderId="53" xfId="0" applyFont="1" applyFill="1" applyBorder="1" applyAlignment="1">
      <alignment horizontal="center" vertical="center" wrapText="1"/>
    </xf>
    <xf numFmtId="0" fontId="10" fillId="13" borderId="56" xfId="0" applyFont="1" applyFill="1" applyBorder="1" applyAlignment="1">
      <alignment horizontal="center" vertical="center" wrapText="1"/>
    </xf>
    <xf numFmtId="49" fontId="10" fillId="15" borderId="56" xfId="0" applyNumberFormat="1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49" fontId="1" fillId="15" borderId="56" xfId="0" applyNumberFormat="1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1" fillId="13" borderId="56" xfId="0" applyFont="1" applyFill="1" applyBorder="1" applyAlignment="1">
      <alignment horizontal="center" vertical="center" wrapText="1"/>
    </xf>
    <xf numFmtId="0" fontId="2" fillId="16" borderId="40" xfId="0" applyFont="1" applyFill="1" applyBorder="1" applyAlignment="1">
      <alignment horizontal="center" vertical="center" wrapText="1"/>
    </xf>
    <xf numFmtId="0" fontId="2" fillId="16" borderId="40" xfId="0" applyFont="1" applyFill="1" applyBorder="1" applyAlignment="1">
      <alignment vertical="center" wrapText="1"/>
    </xf>
    <xf numFmtId="0" fontId="1" fillId="7" borderId="53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vertical="center" wrapText="1"/>
    </xf>
    <xf numFmtId="0" fontId="1" fillId="3" borderId="40" xfId="0" applyFont="1" applyFill="1" applyBorder="1" applyAlignment="1">
      <alignment vertical="center" wrapText="1"/>
    </xf>
    <xf numFmtId="0" fontId="14" fillId="3" borderId="53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0" fontId="8" fillId="0" borderId="52" xfId="0" applyFont="1" applyBorder="1" applyAlignment="1"/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8" fillId="0" borderId="0" xfId="0" applyFont="1" applyBorder="1" applyAlignment="1">
      <alignment horizontal="left" vertical="center"/>
    </xf>
    <xf numFmtId="0" fontId="9" fillId="0" borderId="50" xfId="0" applyFont="1" applyBorder="1" applyAlignment="1">
      <alignment vertical="center"/>
    </xf>
    <xf numFmtId="0" fontId="39" fillId="0" borderId="52" xfId="0" applyFont="1" applyBorder="1"/>
    <xf numFmtId="0" fontId="1" fillId="0" borderId="50" xfId="0" applyFont="1" applyBorder="1" applyAlignment="1">
      <alignment vertical="center" wrapText="1"/>
    </xf>
    <xf numFmtId="0" fontId="5" fillId="0" borderId="50" xfId="0" applyFont="1" applyBorder="1"/>
    <xf numFmtId="0" fontId="37" fillId="2" borderId="17" xfId="0" applyFont="1" applyFill="1" applyBorder="1"/>
    <xf numFmtId="0" fontId="37" fillId="2" borderId="18" xfId="0" applyFont="1" applyFill="1" applyBorder="1"/>
    <xf numFmtId="0" fontId="37" fillId="2" borderId="19" xfId="0" applyFont="1" applyFill="1" applyBorder="1"/>
    <xf numFmtId="0" fontId="29" fillId="0" borderId="52" xfId="0" applyFont="1" applyBorder="1" applyAlignment="1">
      <alignment horizontal="center" vertical="top" wrapText="1"/>
    </xf>
    <xf numFmtId="0" fontId="37" fillId="0" borderId="0" xfId="0" applyFont="1" applyBorder="1"/>
    <xf numFmtId="0" fontId="12" fillId="3" borderId="5" xfId="0" applyFont="1" applyFill="1" applyBorder="1" applyAlignment="1">
      <alignment horizontal="center" vertical="center"/>
    </xf>
    <xf numFmtId="0" fontId="50" fillId="0" borderId="0" xfId="0" applyFont="1" applyBorder="1" applyAlignment="1"/>
    <xf numFmtId="0" fontId="29" fillId="0" borderId="15" xfId="0" applyFont="1" applyBorder="1" applyAlignment="1">
      <alignment horizontal="center"/>
    </xf>
    <xf numFmtId="0" fontId="29" fillId="3" borderId="0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16" borderId="10" xfId="0" applyFont="1" applyFill="1" applyBorder="1" applyAlignment="1">
      <alignment horizontal="center" vertical="center" wrapText="1"/>
    </xf>
    <xf numFmtId="0" fontId="2" fillId="16" borderId="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13" fillId="13" borderId="10" xfId="0" applyFont="1" applyFill="1" applyBorder="1" applyAlignment="1">
      <alignment horizontal="center"/>
    </xf>
    <xf numFmtId="0" fontId="13" fillId="13" borderId="3" xfId="0" applyFont="1" applyFill="1" applyBorder="1" applyAlignment="1">
      <alignment horizontal="center"/>
    </xf>
    <xf numFmtId="0" fontId="13" fillId="13" borderId="40" xfId="0" applyFont="1" applyFill="1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 wrapText="1"/>
    </xf>
    <xf numFmtId="0" fontId="1" fillId="7" borderId="39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center" vertical="center" wrapText="1"/>
    </xf>
    <xf numFmtId="0" fontId="1" fillId="15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" fillId="13" borderId="10" xfId="0" applyFont="1" applyFill="1" applyBorder="1" applyAlignment="1">
      <alignment horizontal="center" vertical="center" wrapText="1"/>
    </xf>
    <xf numFmtId="0" fontId="1" fillId="1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3" fillId="13" borderId="10" xfId="0" applyFont="1" applyFill="1" applyBorder="1" applyAlignment="1">
      <alignment horizontal="center" vertical="center"/>
    </xf>
    <xf numFmtId="0" fontId="13" fillId="13" borderId="9" xfId="0" applyFont="1" applyFill="1" applyBorder="1" applyAlignment="1">
      <alignment horizontal="center" vertical="center"/>
    </xf>
    <xf numFmtId="0" fontId="1" fillId="13" borderId="4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2" fillId="16" borderId="40" xfId="0" applyFont="1" applyFill="1" applyBorder="1" applyAlignment="1">
      <alignment horizontal="center" vertical="center" wrapText="1"/>
    </xf>
    <xf numFmtId="0" fontId="1" fillId="15" borderId="40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0" fontId="2" fillId="13" borderId="10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7" fillId="17" borderId="10" xfId="0" applyFont="1" applyFill="1" applyBorder="1" applyAlignment="1">
      <alignment horizontal="center" vertical="top" wrapText="1"/>
    </xf>
    <xf numFmtId="0" fontId="7" fillId="17" borderId="9" xfId="0" applyFont="1" applyFill="1" applyBorder="1" applyAlignment="1">
      <alignment horizontal="center" vertical="top" wrapText="1"/>
    </xf>
    <xf numFmtId="0" fontId="27" fillId="0" borderId="31" xfId="0" applyFont="1" applyBorder="1" applyAlignment="1">
      <alignment horizontal="center" textRotation="90" wrapText="1"/>
    </xf>
    <xf numFmtId="0" fontId="27" fillId="0" borderId="8" xfId="0" applyFont="1" applyBorder="1" applyAlignment="1">
      <alignment horizontal="center" textRotation="90" wrapText="1"/>
    </xf>
    <xf numFmtId="0" fontId="43" fillId="4" borderId="10" xfId="0" applyFont="1" applyFill="1" applyBorder="1" applyAlignment="1">
      <alignment horizontal="center" vertical="top" wrapText="1"/>
    </xf>
    <xf numFmtId="0" fontId="43" fillId="4" borderId="9" xfId="0" applyFont="1" applyFill="1" applyBorder="1" applyAlignment="1">
      <alignment horizontal="center" vertical="top" wrapText="1"/>
    </xf>
    <xf numFmtId="0" fontId="2" fillId="16" borderId="5" xfId="0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textRotation="90"/>
    </xf>
    <xf numFmtId="0" fontId="27" fillId="0" borderId="32" xfId="0" applyFont="1" applyBorder="1" applyAlignment="1">
      <alignment horizontal="center" vertical="center" textRotation="90"/>
    </xf>
    <xf numFmtId="0" fontId="27" fillId="0" borderId="1" xfId="0" applyFont="1" applyBorder="1" applyAlignment="1">
      <alignment horizontal="center" vertical="center" textRotation="90"/>
    </xf>
    <xf numFmtId="0" fontId="27" fillId="0" borderId="2" xfId="0" applyFont="1" applyBorder="1" applyAlignment="1">
      <alignment horizontal="center" vertical="center" textRotation="90"/>
    </xf>
    <xf numFmtId="0" fontId="27" fillId="0" borderId="27" xfId="0" applyFont="1" applyBorder="1" applyAlignment="1">
      <alignment horizontal="center" vertical="center" textRotation="90"/>
    </xf>
    <xf numFmtId="0" fontId="27" fillId="0" borderId="33" xfId="0" applyFont="1" applyBorder="1" applyAlignment="1">
      <alignment horizontal="center" vertical="center" textRotation="90"/>
    </xf>
    <xf numFmtId="0" fontId="27" fillId="0" borderId="5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top" wrapText="1"/>
    </xf>
    <xf numFmtId="0" fontId="7" fillId="4" borderId="9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1" fillId="15" borderId="39" xfId="0" applyFont="1" applyFill="1" applyBorder="1" applyAlignment="1">
      <alignment horizontal="center" vertical="center" wrapText="1"/>
    </xf>
    <xf numFmtId="0" fontId="10" fillId="13" borderId="39" xfId="0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 vertical="center"/>
    </xf>
    <xf numFmtId="0" fontId="13" fillId="13" borderId="40" xfId="0" applyFont="1" applyFill="1" applyBorder="1" applyAlignment="1">
      <alignment horizontal="center" vertical="center"/>
    </xf>
    <xf numFmtId="0" fontId="8" fillId="15" borderId="10" xfId="0" applyFont="1" applyFill="1" applyBorder="1" applyAlignment="1">
      <alignment horizontal="center" vertical="center" wrapText="1"/>
    </xf>
    <xf numFmtId="0" fontId="8" fillId="15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textRotation="90" wrapText="1"/>
    </xf>
    <xf numFmtId="0" fontId="7" fillId="0" borderId="9" xfId="0" applyFont="1" applyBorder="1" applyAlignment="1">
      <alignment horizontal="center" textRotation="90" wrapText="1"/>
    </xf>
    <xf numFmtId="0" fontId="10" fillId="15" borderId="5" xfId="0" applyFont="1" applyFill="1" applyBorder="1" applyAlignment="1">
      <alignment horizontal="center" vertical="center" wrapText="1"/>
    </xf>
    <xf numFmtId="0" fontId="13" fillId="15" borderId="10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5" borderId="9" xfId="0" applyFont="1" applyFill="1" applyBorder="1" applyAlignment="1">
      <alignment horizontal="center" vertical="center" wrapText="1"/>
    </xf>
    <xf numFmtId="0" fontId="5" fillId="16" borderId="10" xfId="0" applyFont="1" applyFill="1" applyBorder="1" applyAlignment="1">
      <alignment horizontal="center" vertical="center" wrapText="1"/>
    </xf>
    <xf numFmtId="0" fontId="5" fillId="16" borderId="9" xfId="0" applyFont="1" applyFill="1" applyBorder="1" applyAlignment="1">
      <alignment horizontal="center" vertical="center" wrapText="1"/>
    </xf>
    <xf numFmtId="0" fontId="10" fillId="13" borderId="10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0" fillId="15" borderId="10" xfId="0" applyFont="1" applyFill="1" applyBorder="1" applyAlignment="1">
      <alignment horizontal="center" vertical="center" wrapText="1"/>
    </xf>
    <xf numFmtId="0" fontId="10" fillId="15" borderId="3" xfId="0" applyFont="1" applyFill="1" applyBorder="1" applyAlignment="1">
      <alignment horizontal="center" vertical="center" wrapText="1"/>
    </xf>
    <xf numFmtId="0" fontId="10" fillId="15" borderId="9" xfId="0" applyFont="1" applyFill="1" applyBorder="1" applyAlignment="1">
      <alignment horizontal="center" vertical="center" wrapText="1"/>
    </xf>
    <xf numFmtId="0" fontId="1" fillId="13" borderId="3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5" borderId="5" xfId="0" applyFont="1" applyFill="1" applyBorder="1" applyAlignment="1">
      <alignment horizontal="center" vertical="center" wrapText="1"/>
    </xf>
    <xf numFmtId="0" fontId="29" fillId="8" borderId="14" xfId="0" applyFont="1" applyFill="1" applyBorder="1" applyAlignment="1">
      <alignment horizontal="center" vertical="center"/>
    </xf>
    <xf numFmtId="0" fontId="29" fillId="8" borderId="15" xfId="0" applyFont="1" applyFill="1" applyBorder="1" applyAlignment="1">
      <alignment horizontal="center" vertical="center"/>
    </xf>
    <xf numFmtId="0" fontId="29" fillId="8" borderId="16" xfId="0" applyFont="1" applyFill="1" applyBorder="1" applyAlignment="1">
      <alignment horizontal="center" vertical="center"/>
    </xf>
    <xf numFmtId="0" fontId="29" fillId="8" borderId="17" xfId="0" applyFont="1" applyFill="1" applyBorder="1" applyAlignment="1">
      <alignment horizontal="center" vertical="center"/>
    </xf>
    <xf numFmtId="0" fontId="29" fillId="8" borderId="18" xfId="0" applyFont="1" applyFill="1" applyBorder="1" applyAlignment="1">
      <alignment horizontal="center" vertical="center"/>
    </xf>
    <xf numFmtId="0" fontId="29" fillId="8" borderId="19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/>
    </xf>
    <xf numFmtId="0" fontId="46" fillId="0" borderId="32" xfId="0" applyFont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 wrapText="1"/>
    </xf>
    <xf numFmtId="0" fontId="12" fillId="10" borderId="26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10" borderId="32" xfId="0" applyFont="1" applyFill="1" applyBorder="1" applyAlignment="1">
      <alignment horizontal="center" vertical="center"/>
    </xf>
    <xf numFmtId="0" fontId="12" fillId="10" borderId="27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/>
    </xf>
    <xf numFmtId="0" fontId="12" fillId="10" borderId="33" xfId="0" applyFont="1" applyFill="1" applyBorder="1" applyAlignment="1">
      <alignment horizontal="center" vertical="center"/>
    </xf>
    <xf numFmtId="0" fontId="35" fillId="13" borderId="14" xfId="1" applyFill="1" applyBorder="1" applyAlignment="1" applyProtection="1">
      <alignment horizontal="center" vertical="center"/>
    </xf>
    <xf numFmtId="0" fontId="29" fillId="13" borderId="15" xfId="0" applyFont="1" applyFill="1" applyBorder="1" applyAlignment="1">
      <alignment horizontal="center" vertical="center"/>
    </xf>
    <xf numFmtId="0" fontId="29" fillId="13" borderId="16" xfId="0" applyFont="1" applyFill="1" applyBorder="1" applyAlignment="1">
      <alignment horizontal="center" vertical="center"/>
    </xf>
    <xf numFmtId="0" fontId="29" fillId="13" borderId="17" xfId="0" applyFont="1" applyFill="1" applyBorder="1" applyAlignment="1">
      <alignment horizontal="center" vertical="center"/>
    </xf>
    <xf numFmtId="0" fontId="29" fillId="13" borderId="18" xfId="0" applyFont="1" applyFill="1" applyBorder="1" applyAlignment="1">
      <alignment horizontal="center" vertical="center"/>
    </xf>
    <xf numFmtId="0" fontId="29" fillId="13" borderId="19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textRotation="90" wrapText="1"/>
    </xf>
    <xf numFmtId="0" fontId="46" fillId="0" borderId="9" xfId="0" applyFont="1" applyBorder="1" applyAlignment="1">
      <alignment horizontal="center" wrapText="1"/>
    </xf>
    <xf numFmtId="0" fontId="10" fillId="15" borderId="39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46" fillId="0" borderId="4" xfId="0" applyFont="1" applyBorder="1" applyAlignment="1"/>
    <xf numFmtId="0" fontId="46" fillId="0" borderId="32" xfId="0" applyFont="1" applyBorder="1" applyAlignment="1"/>
    <xf numFmtId="0" fontId="46" fillId="0" borderId="1" xfId="0" applyFont="1" applyBorder="1" applyAlignment="1"/>
    <xf numFmtId="0" fontId="46" fillId="0" borderId="0" xfId="0" applyFont="1" applyBorder="1" applyAlignment="1"/>
    <xf numFmtId="0" fontId="46" fillId="0" borderId="2" xfId="0" applyFont="1" applyBorder="1" applyAlignment="1"/>
    <xf numFmtId="0" fontId="1" fillId="2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14" borderId="10" xfId="0" applyFont="1" applyFill="1" applyBorder="1" applyAlignment="1">
      <alignment horizontal="center" vertical="center" wrapText="1"/>
    </xf>
    <xf numFmtId="0" fontId="7" fillId="14" borderId="4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12" borderId="10" xfId="0" applyFont="1" applyFill="1" applyBorder="1" applyAlignment="1">
      <alignment vertical="center"/>
    </xf>
    <xf numFmtId="0" fontId="7" fillId="12" borderId="9" xfId="0" applyFont="1" applyFill="1" applyBorder="1" applyAlignment="1">
      <alignment vertical="center"/>
    </xf>
    <xf numFmtId="0" fontId="7" fillId="12" borderId="10" xfId="0" applyFont="1" applyFill="1" applyBorder="1" applyAlignment="1">
      <alignment horizontal="center" vertical="center"/>
    </xf>
    <xf numFmtId="0" fontId="7" fillId="12" borderId="9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14" borderId="9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41" fillId="12" borderId="14" xfId="1" applyFont="1" applyFill="1" applyBorder="1" applyAlignment="1" applyProtection="1">
      <alignment horizontal="center" vertical="center"/>
    </xf>
    <xf numFmtId="0" fontId="41" fillId="12" borderId="15" xfId="1" applyFont="1" applyFill="1" applyBorder="1" applyAlignment="1" applyProtection="1">
      <alignment horizontal="center" vertical="center"/>
    </xf>
    <xf numFmtId="0" fontId="41" fillId="12" borderId="16" xfId="1" applyFont="1" applyFill="1" applyBorder="1" applyAlignment="1" applyProtection="1">
      <alignment horizontal="center" vertical="center"/>
    </xf>
    <xf numFmtId="0" fontId="41" fillId="12" borderId="17" xfId="1" applyFont="1" applyFill="1" applyBorder="1" applyAlignment="1" applyProtection="1">
      <alignment horizontal="center" vertical="center"/>
    </xf>
    <xf numFmtId="0" fontId="41" fillId="12" borderId="18" xfId="1" applyFont="1" applyFill="1" applyBorder="1" applyAlignment="1" applyProtection="1">
      <alignment horizontal="center" vertical="center"/>
    </xf>
    <xf numFmtId="0" fontId="41" fillId="12" borderId="19" xfId="1" applyFont="1" applyFill="1" applyBorder="1" applyAlignment="1" applyProtection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left" vertical="center" wrapText="1"/>
    </xf>
    <xf numFmtId="0" fontId="1" fillId="15" borderId="3" xfId="0" applyFont="1" applyFill="1" applyBorder="1" applyAlignment="1">
      <alignment horizontal="left" vertical="center" wrapText="1"/>
    </xf>
    <xf numFmtId="0" fontId="1" fillId="15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4" fillId="13" borderId="57" xfId="0" applyFont="1" applyFill="1" applyBorder="1" applyAlignment="1">
      <alignment horizontal="center" vertical="center"/>
    </xf>
    <xf numFmtId="0" fontId="38" fillId="13" borderId="54" xfId="0" applyFont="1" applyFill="1" applyBorder="1" applyAlignment="1">
      <alignment horizontal="center"/>
    </xf>
    <xf numFmtId="0" fontId="38" fillId="13" borderId="58" xfId="0" applyFont="1" applyFill="1" applyBorder="1" applyAlignment="1">
      <alignment horizontal="center"/>
    </xf>
    <xf numFmtId="0" fontId="4" fillId="13" borderId="26" xfId="0" applyFont="1" applyFill="1" applyBorder="1" applyAlignment="1">
      <alignment horizontal="center" textRotation="90" wrapText="1"/>
    </xf>
    <xf numFmtId="0" fontId="46" fillId="13" borderId="4" xfId="0" applyFont="1" applyFill="1" applyBorder="1" applyAlignment="1">
      <alignment horizontal="center"/>
    </xf>
    <xf numFmtId="0" fontId="46" fillId="13" borderId="32" xfId="0" applyFont="1" applyFill="1" applyBorder="1" applyAlignment="1">
      <alignment horizontal="center"/>
    </xf>
    <xf numFmtId="0" fontId="46" fillId="13" borderId="1" xfId="0" applyFont="1" applyFill="1" applyBorder="1" applyAlignment="1">
      <alignment horizontal="center"/>
    </xf>
    <xf numFmtId="0" fontId="46" fillId="13" borderId="0" xfId="0" applyFont="1" applyFill="1" applyBorder="1" applyAlignment="1">
      <alignment horizontal="center"/>
    </xf>
    <xf numFmtId="0" fontId="46" fillId="13" borderId="2" xfId="0" applyFont="1" applyFill="1" applyBorder="1" applyAlignment="1">
      <alignment horizontal="center"/>
    </xf>
    <xf numFmtId="0" fontId="46" fillId="13" borderId="27" xfId="0" applyFont="1" applyFill="1" applyBorder="1" applyAlignment="1">
      <alignment horizontal="center"/>
    </xf>
    <xf numFmtId="0" fontId="46" fillId="13" borderId="6" xfId="0" applyFont="1" applyFill="1" applyBorder="1" applyAlignment="1">
      <alignment horizontal="center"/>
    </xf>
    <xf numFmtId="0" fontId="46" fillId="13" borderId="33" xfId="0" applyFont="1" applyFill="1" applyBorder="1" applyAlignment="1">
      <alignment horizontal="center"/>
    </xf>
    <xf numFmtId="0" fontId="4" fillId="13" borderId="31" xfId="0" applyFont="1" applyFill="1" applyBorder="1" applyAlignment="1">
      <alignment horizontal="center" textRotation="90"/>
    </xf>
    <xf numFmtId="0" fontId="46" fillId="13" borderId="7" xfId="0" applyFont="1" applyFill="1" applyBorder="1" applyAlignment="1">
      <alignment horizontal="center"/>
    </xf>
    <xf numFmtId="0" fontId="46" fillId="13" borderId="8" xfId="0" applyFont="1" applyFill="1" applyBorder="1" applyAlignment="1">
      <alignment horizontal="center"/>
    </xf>
    <xf numFmtId="0" fontId="4" fillId="13" borderId="26" xfId="0" applyFont="1" applyFill="1" applyBorder="1" applyAlignment="1">
      <alignment horizontal="center" textRotation="90"/>
    </xf>
    <xf numFmtId="0" fontId="4" fillId="13" borderId="5" xfId="0" applyFont="1" applyFill="1" applyBorder="1" applyAlignment="1">
      <alignment horizontal="center" textRotation="90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" fillId="13" borderId="10" xfId="0" applyFont="1" applyFill="1" applyBorder="1" applyAlignment="1">
      <alignment horizontal="left" vertical="center" wrapText="1"/>
    </xf>
    <xf numFmtId="0" fontId="1" fillId="13" borderId="3" xfId="0" applyFont="1" applyFill="1" applyBorder="1" applyAlignment="1">
      <alignment horizontal="left" vertical="center" wrapText="1"/>
    </xf>
    <xf numFmtId="0" fontId="1" fillId="13" borderId="9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13" borderId="10" xfId="0" applyFont="1" applyFill="1" applyBorder="1" applyAlignment="1">
      <alignment horizontal="left" vertical="center" wrapText="1"/>
    </xf>
    <xf numFmtId="0" fontId="9" fillId="13" borderId="3" xfId="0" applyFont="1" applyFill="1" applyBorder="1" applyAlignment="1">
      <alignment horizontal="left" vertical="center" wrapText="1"/>
    </xf>
    <xf numFmtId="0" fontId="9" fillId="13" borderId="9" xfId="0" applyFont="1" applyFill="1" applyBorder="1" applyAlignment="1">
      <alignment horizontal="left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0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9" fillId="0" borderId="6" xfId="0" applyFont="1" applyBorder="1" applyAlignment="1">
      <alignment horizontal="center"/>
    </xf>
    <xf numFmtId="0" fontId="27" fillId="0" borderId="26" xfId="0" applyFont="1" applyBorder="1" applyAlignment="1">
      <alignment vertical="center" textRotation="90" wrapText="1"/>
    </xf>
    <xf numFmtId="0" fontId="27" fillId="0" borderId="32" xfId="0" applyFont="1" applyBorder="1" applyAlignment="1">
      <alignment vertical="center" textRotation="90" wrapText="1"/>
    </xf>
    <xf numFmtId="0" fontId="27" fillId="0" borderId="27" xfId="0" applyFont="1" applyBorder="1" applyAlignment="1">
      <alignment vertical="center" textRotation="90" wrapText="1"/>
    </xf>
    <xf numFmtId="0" fontId="27" fillId="0" borderId="33" xfId="0" applyFont="1" applyBorder="1" applyAlignment="1">
      <alignment vertical="center" textRotation="90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textRotation="90" wrapText="1"/>
    </xf>
    <xf numFmtId="0" fontId="30" fillId="0" borderId="7" xfId="0" applyFont="1" applyBorder="1" applyAlignment="1">
      <alignment horizontal="center" textRotation="90" wrapText="1"/>
    </xf>
    <xf numFmtId="0" fontId="30" fillId="0" borderId="8" xfId="0" applyFont="1" applyBorder="1" applyAlignment="1">
      <alignment horizontal="center" textRotation="90" wrapText="1"/>
    </xf>
    <xf numFmtId="0" fontId="27" fillId="0" borderId="26" xfId="0" applyFont="1" applyBorder="1" applyAlignment="1">
      <alignment horizontal="center" textRotation="90" wrapText="1"/>
    </xf>
    <xf numFmtId="0" fontId="27" fillId="0" borderId="32" xfId="0" applyFont="1" applyBorder="1" applyAlignment="1">
      <alignment horizontal="center" textRotation="90" wrapText="1"/>
    </xf>
    <xf numFmtId="0" fontId="27" fillId="0" borderId="1" xfId="0" applyFont="1" applyBorder="1" applyAlignment="1">
      <alignment horizontal="center" textRotation="90" wrapText="1"/>
    </xf>
    <xf numFmtId="0" fontId="27" fillId="0" borderId="2" xfId="0" applyFont="1" applyBorder="1" applyAlignment="1">
      <alignment horizontal="center" textRotation="90" wrapText="1"/>
    </xf>
    <xf numFmtId="0" fontId="27" fillId="0" borderId="27" xfId="0" applyFont="1" applyBorder="1" applyAlignment="1">
      <alignment horizontal="center" textRotation="90" wrapText="1"/>
    </xf>
    <xf numFmtId="0" fontId="27" fillId="0" borderId="33" xfId="0" applyFont="1" applyBorder="1" applyAlignment="1">
      <alignment horizontal="center" textRotation="90" wrapText="1"/>
    </xf>
    <xf numFmtId="0" fontId="27" fillId="0" borderId="7" xfId="0" applyFont="1" applyBorder="1" applyAlignment="1">
      <alignment horizontal="center" textRotation="90" wrapText="1"/>
    </xf>
    <xf numFmtId="0" fontId="44" fillId="0" borderId="31" xfId="0" applyFont="1" applyBorder="1" applyAlignment="1">
      <alignment horizontal="center" textRotation="90"/>
    </xf>
    <xf numFmtId="0" fontId="44" fillId="0" borderId="7" xfId="0" applyFont="1" applyBorder="1" applyAlignment="1">
      <alignment horizontal="center" textRotation="90"/>
    </xf>
    <xf numFmtId="0" fontId="44" fillId="0" borderId="8" xfId="0" applyFont="1" applyBorder="1" applyAlignment="1">
      <alignment horizontal="center" textRotation="90"/>
    </xf>
    <xf numFmtId="0" fontId="29" fillId="0" borderId="52" xfId="0" applyFont="1" applyBorder="1" applyAlignment="1">
      <alignment horizontal="center" vertical="top" wrapText="1"/>
    </xf>
    <xf numFmtId="0" fontId="37" fillId="0" borderId="0" xfId="0" applyFont="1" applyBorder="1"/>
    <xf numFmtId="0" fontId="11" fillId="0" borderId="5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/>
    </xf>
    <xf numFmtId="0" fontId="5" fillId="8" borderId="14" xfId="0" applyFont="1" applyFill="1" applyBorder="1" applyAlignment="1">
      <alignment horizontal="center"/>
    </xf>
    <xf numFmtId="0" fontId="5" fillId="8" borderId="15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0" fontId="5" fillId="8" borderId="19" xfId="0" applyFont="1" applyFill="1" applyBorder="1" applyAlignment="1">
      <alignment horizontal="center"/>
    </xf>
    <xf numFmtId="0" fontId="29" fillId="8" borderId="20" xfId="0" applyFont="1" applyFill="1" applyBorder="1" applyAlignment="1">
      <alignment horizontal="center" vertical="center"/>
    </xf>
    <xf numFmtId="0" fontId="29" fillId="8" borderId="21" xfId="0" applyFont="1" applyFill="1" applyBorder="1" applyAlignment="1">
      <alignment horizontal="center" vertical="center"/>
    </xf>
    <xf numFmtId="0" fontId="29" fillId="8" borderId="22" xfId="0" applyFont="1" applyFill="1" applyBorder="1" applyAlignment="1">
      <alignment horizontal="center" vertical="center"/>
    </xf>
    <xf numFmtId="0" fontId="29" fillId="8" borderId="23" xfId="0" applyFont="1" applyFill="1" applyBorder="1" applyAlignment="1">
      <alignment horizontal="center" vertical="center"/>
    </xf>
    <xf numFmtId="0" fontId="29" fillId="8" borderId="24" xfId="0" applyFont="1" applyFill="1" applyBorder="1" applyAlignment="1">
      <alignment horizontal="center" vertical="center"/>
    </xf>
    <xf numFmtId="0" fontId="29" fillId="8" borderId="25" xfId="0" applyFont="1" applyFill="1" applyBorder="1" applyAlignment="1">
      <alignment horizontal="center" vertical="center"/>
    </xf>
    <xf numFmtId="0" fontId="29" fillId="6" borderId="20" xfId="0" applyFont="1" applyFill="1" applyBorder="1" applyAlignment="1">
      <alignment horizontal="center" vertical="center"/>
    </xf>
    <xf numFmtId="0" fontId="29" fillId="6" borderId="21" xfId="0" applyFont="1" applyFill="1" applyBorder="1" applyAlignment="1">
      <alignment horizontal="center" vertical="center"/>
    </xf>
    <xf numFmtId="0" fontId="29" fillId="6" borderId="22" xfId="0" applyFont="1" applyFill="1" applyBorder="1" applyAlignment="1">
      <alignment horizontal="center" vertical="center"/>
    </xf>
    <xf numFmtId="0" fontId="29" fillId="6" borderId="23" xfId="0" applyFont="1" applyFill="1" applyBorder="1" applyAlignment="1">
      <alignment horizontal="center" vertical="center"/>
    </xf>
    <xf numFmtId="0" fontId="29" fillId="6" borderId="24" xfId="0" applyFont="1" applyFill="1" applyBorder="1" applyAlignment="1">
      <alignment horizontal="center" vertical="center"/>
    </xf>
    <xf numFmtId="0" fontId="29" fillId="6" borderId="25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/>
    </xf>
    <xf numFmtId="0" fontId="7" fillId="0" borderId="53" xfId="0" applyFont="1" applyBorder="1" applyAlignment="1">
      <alignment horizontal="center" textRotation="90"/>
    </xf>
    <xf numFmtId="0" fontId="2" fillId="0" borderId="0" xfId="0" applyFont="1" applyBorder="1" applyAlignment="1">
      <alignment horizontal="left" vertical="center"/>
    </xf>
    <xf numFmtId="0" fontId="27" fillId="3" borderId="28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5" fillId="0" borderId="0" xfId="0" applyFont="1" applyBorder="1" applyAlignment="1"/>
    <xf numFmtId="0" fontId="29" fillId="9" borderId="20" xfId="0" applyFont="1" applyFill="1" applyBorder="1" applyAlignment="1">
      <alignment horizontal="center" vertical="center"/>
    </xf>
    <xf numFmtId="0" fontId="29" fillId="9" borderId="21" xfId="0" applyFont="1" applyFill="1" applyBorder="1" applyAlignment="1">
      <alignment horizontal="center" vertical="center"/>
    </xf>
    <xf numFmtId="0" fontId="29" fillId="9" borderId="22" xfId="0" applyFont="1" applyFill="1" applyBorder="1" applyAlignment="1">
      <alignment horizontal="center" vertical="center"/>
    </xf>
    <xf numFmtId="0" fontId="29" fillId="9" borderId="23" xfId="0" applyFont="1" applyFill="1" applyBorder="1" applyAlignment="1">
      <alignment horizontal="center" vertical="center"/>
    </xf>
    <xf numFmtId="0" fontId="29" fillId="9" borderId="24" xfId="0" applyFont="1" applyFill="1" applyBorder="1" applyAlignment="1">
      <alignment horizontal="center" vertical="center"/>
    </xf>
    <xf numFmtId="0" fontId="29" fillId="9" borderId="25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9" fillId="4" borderId="21" xfId="0" applyFont="1" applyFill="1" applyBorder="1" applyAlignment="1">
      <alignment horizontal="center" vertical="center"/>
    </xf>
    <xf numFmtId="0" fontId="29" fillId="4" borderId="22" xfId="0" applyFont="1" applyFill="1" applyBorder="1" applyAlignment="1">
      <alignment horizontal="center" vertical="center"/>
    </xf>
    <xf numFmtId="0" fontId="29" fillId="4" borderId="23" xfId="0" applyFont="1" applyFill="1" applyBorder="1" applyAlignment="1">
      <alignment horizontal="center" vertical="center"/>
    </xf>
    <xf numFmtId="0" fontId="29" fillId="4" borderId="24" xfId="0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29" fillId="5" borderId="21" xfId="0" applyFont="1" applyFill="1" applyBorder="1" applyAlignment="1">
      <alignment horizontal="center" vertical="center"/>
    </xf>
    <xf numFmtId="0" fontId="29" fillId="5" borderId="22" xfId="0" applyFont="1" applyFill="1" applyBorder="1" applyAlignment="1">
      <alignment horizontal="center" vertical="center"/>
    </xf>
    <xf numFmtId="0" fontId="29" fillId="5" borderId="23" xfId="0" applyFont="1" applyFill="1" applyBorder="1" applyAlignment="1">
      <alignment horizontal="center" vertical="center"/>
    </xf>
    <xf numFmtId="0" fontId="29" fillId="5" borderId="24" xfId="0" applyFont="1" applyFill="1" applyBorder="1" applyAlignment="1">
      <alignment horizontal="center" vertical="center"/>
    </xf>
    <xf numFmtId="0" fontId="29" fillId="5" borderId="2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/>
    </xf>
    <xf numFmtId="0" fontId="12" fillId="3" borderId="5" xfId="0" applyFont="1" applyFill="1" applyBorder="1" applyAlignment="1">
      <alignment horizontal="left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4" fillId="13" borderId="26" xfId="0" applyFont="1" applyFill="1" applyBorder="1" applyAlignment="1">
      <alignment horizontal="center" vertical="center" wrapText="1"/>
    </xf>
    <xf numFmtId="0" fontId="14" fillId="13" borderId="4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 wrapText="1"/>
    </xf>
    <xf numFmtId="0" fontId="14" fillId="13" borderId="0" xfId="0" applyFont="1" applyFill="1" applyBorder="1" applyAlignment="1">
      <alignment horizontal="center" vertical="center" wrapText="1"/>
    </xf>
    <xf numFmtId="0" fontId="14" fillId="13" borderId="27" xfId="0" applyFont="1" applyFill="1" applyBorder="1" applyAlignment="1">
      <alignment horizontal="center" vertical="center" wrapText="1"/>
    </xf>
    <xf numFmtId="0" fontId="14" fillId="13" borderId="6" xfId="0" applyFont="1" applyFill="1" applyBorder="1" applyAlignment="1">
      <alignment horizontal="center" vertical="center" wrapText="1"/>
    </xf>
    <xf numFmtId="0" fontId="49" fillId="0" borderId="10" xfId="0" applyFont="1" applyBorder="1" applyAlignment="1">
      <alignment horizontal="left" vertical="center" wrapText="1"/>
    </xf>
    <xf numFmtId="0" fontId="49" fillId="0" borderId="3" xfId="0" applyFont="1" applyBorder="1" applyAlignment="1">
      <alignment horizontal="left" vertical="center" wrapText="1"/>
    </xf>
    <xf numFmtId="0" fontId="49" fillId="0" borderId="9" xfId="0" applyFont="1" applyBorder="1" applyAlignment="1">
      <alignment horizontal="left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38" fillId="3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1" fontId="19" fillId="0" borderId="43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2" fontId="19" fillId="0" borderId="43" xfId="0" applyNumberFormat="1" applyFont="1" applyFill="1" applyBorder="1" applyAlignment="1">
      <alignment horizontal="center" vertical="center" wrapText="1"/>
    </xf>
    <xf numFmtId="2" fontId="19" fillId="0" borderId="15" xfId="0" applyNumberFormat="1" applyFont="1" applyFill="1" applyBorder="1" applyAlignment="1">
      <alignment horizontal="center" vertical="center" wrapText="1"/>
    </xf>
    <xf numFmtId="2" fontId="0" fillId="0" borderId="34" xfId="0" applyNumberFormat="1" applyBorder="1" applyAlignment="1">
      <alignment horizontal="center" vertical="center" wrapText="1"/>
    </xf>
    <xf numFmtId="2" fontId="0" fillId="0" borderId="18" xfId="0" applyNumberFormat="1" applyBorder="1" applyAlignment="1">
      <alignment horizontal="center" vertical="center" wrapText="1"/>
    </xf>
    <xf numFmtId="0" fontId="21" fillId="0" borderId="4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18" fillId="16" borderId="43" xfId="0" applyFont="1" applyFill="1" applyBorder="1" applyAlignment="1">
      <alignment horizontal="center" vertical="center" wrapText="1"/>
    </xf>
    <xf numFmtId="0" fontId="18" fillId="16" borderId="44" xfId="0" applyFont="1" applyFill="1" applyBorder="1" applyAlignment="1">
      <alignment horizontal="center" vertical="center" wrapText="1"/>
    </xf>
    <xf numFmtId="0" fontId="18" fillId="0" borderId="45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 wrapText="1"/>
    </xf>
    <xf numFmtId="0" fontId="19" fillId="0" borderId="43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18" fillId="16" borderId="16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8" fillId="0" borderId="44" xfId="0" applyNumberFormat="1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18" fillId="0" borderId="35" xfId="0" applyNumberFormat="1" applyFont="1" applyBorder="1" applyAlignment="1">
      <alignment horizontal="center" vertical="center" wrapText="1"/>
    </xf>
    <xf numFmtId="49" fontId="18" fillId="0" borderId="52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18" fillId="0" borderId="34" xfId="0" applyNumberFormat="1" applyFont="1" applyBorder="1" applyAlignment="1">
      <alignment horizontal="center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18" fillId="0" borderId="36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24" fillId="8" borderId="41" xfId="0" applyFont="1" applyFill="1" applyBorder="1" applyAlignment="1">
      <alignment horizontal="center" vertical="center" wrapText="1"/>
    </xf>
    <xf numFmtId="0" fontId="18" fillId="16" borderId="1" xfId="0" applyFont="1" applyFill="1" applyBorder="1" applyAlignment="1">
      <alignment horizontal="center" vertical="center" wrapText="1"/>
    </xf>
    <xf numFmtId="0" fontId="18" fillId="16" borderId="2" xfId="0" applyFont="1" applyFill="1" applyBorder="1" applyAlignment="1">
      <alignment horizontal="center" vertical="center" wrapText="1"/>
    </xf>
    <xf numFmtId="0" fontId="21" fillId="8" borderId="41" xfId="0" applyFont="1" applyFill="1" applyBorder="1" applyAlignment="1">
      <alignment horizontal="center" vertical="center" wrapText="1"/>
    </xf>
    <xf numFmtId="0" fontId="23" fillId="8" borderId="41" xfId="0" applyFont="1" applyFill="1" applyBorder="1" applyAlignment="1">
      <alignment horizontal="center" vertical="center" wrapText="1"/>
    </xf>
    <xf numFmtId="0" fontId="23" fillId="8" borderId="4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27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3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6" fillId="0" borderId="27" xfId="0" applyFont="1" applyBorder="1" applyAlignment="1"/>
    <xf numFmtId="0" fontId="46" fillId="0" borderId="6" xfId="0" applyFont="1" applyBorder="1" applyAlignment="1"/>
    <xf numFmtId="0" fontId="46" fillId="0" borderId="33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/>
    </xf>
    <xf numFmtId="0" fontId="47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8" fillId="0" borderId="0" xfId="0" applyFont="1" applyBorder="1" applyAlignment="1"/>
    <xf numFmtId="0" fontId="48" fillId="0" borderId="2" xfId="0" applyFont="1" applyBorder="1" applyAlignment="1"/>
    <xf numFmtId="0" fontId="48" fillId="0" borderId="1" xfId="0" applyFont="1" applyBorder="1" applyAlignment="1"/>
    <xf numFmtId="0" fontId="18" fillId="0" borderId="5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0" fillId="8" borderId="34" xfId="0" applyFont="1" applyFill="1" applyBorder="1" applyAlignment="1">
      <alignment horizontal="center" vertical="center" wrapText="1"/>
    </xf>
    <xf numFmtId="0" fontId="20" fillId="8" borderId="35" xfId="0" applyFont="1" applyFill="1" applyBorder="1" applyAlignment="1">
      <alignment horizontal="center" vertical="center" wrapText="1"/>
    </xf>
    <xf numFmtId="0" fontId="1" fillId="8" borderId="34" xfId="0" applyFont="1" applyFill="1" applyBorder="1" applyAlignment="1">
      <alignment horizontal="left" vertical="center" wrapText="1"/>
    </xf>
    <xf numFmtId="0" fontId="1" fillId="8" borderId="18" xfId="0" applyFont="1" applyFill="1" applyBorder="1" applyAlignment="1">
      <alignment horizontal="left" vertical="center" wrapText="1"/>
    </xf>
    <xf numFmtId="0" fontId="1" fillId="8" borderId="35" xfId="0" applyFont="1" applyFill="1" applyBorder="1" applyAlignment="1">
      <alignment horizontal="left" vertical="center" wrapText="1"/>
    </xf>
    <xf numFmtId="0" fontId="22" fillId="8" borderId="41" xfId="0" applyFont="1" applyFill="1" applyBorder="1" applyAlignment="1">
      <alignment horizontal="center" vertical="center" wrapText="1"/>
    </xf>
    <xf numFmtId="0" fontId="19" fillId="14" borderId="24" xfId="0" applyFont="1" applyFill="1" applyBorder="1" applyAlignment="1">
      <alignment horizontal="center" vertical="center" wrapText="1"/>
    </xf>
    <xf numFmtId="0" fontId="19" fillId="14" borderId="25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0" fillId="8" borderId="11" xfId="0" applyFont="1" applyFill="1" applyBorder="1" applyAlignment="1">
      <alignment horizontal="center" vertical="center" wrapText="1"/>
    </xf>
    <xf numFmtId="0" fontId="20" fillId="8" borderId="48" xfId="0" applyFont="1" applyFill="1" applyBorder="1" applyAlignment="1">
      <alignment horizontal="center" vertical="center" wrapText="1"/>
    </xf>
    <xf numFmtId="0" fontId="1" fillId="8" borderId="49" xfId="0" applyFont="1" applyFill="1" applyBorder="1" applyAlignment="1">
      <alignment horizontal="left" vertical="center" wrapText="1"/>
    </xf>
    <xf numFmtId="0" fontId="1" fillId="8" borderId="12" xfId="0" applyFont="1" applyFill="1" applyBorder="1" applyAlignment="1">
      <alignment horizontal="left" vertical="center" wrapText="1"/>
    </xf>
    <xf numFmtId="0" fontId="1" fillId="8" borderId="48" xfId="0" applyFont="1" applyFill="1" applyBorder="1" applyAlignment="1">
      <alignment horizontal="left" vertical="center" wrapText="1"/>
    </xf>
    <xf numFmtId="0" fontId="21" fillId="8" borderId="49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1" fillId="8" borderId="48" xfId="0" applyFont="1" applyFill="1" applyBorder="1" applyAlignment="1">
      <alignment horizontal="center" vertical="center" wrapText="1"/>
    </xf>
    <xf numFmtId="0" fontId="23" fillId="8" borderId="49" xfId="0" applyFont="1" applyFill="1" applyBorder="1" applyAlignment="1">
      <alignment horizontal="center" vertical="center" wrapText="1"/>
    </xf>
    <xf numFmtId="0" fontId="23" fillId="8" borderId="12" xfId="0" applyFont="1" applyFill="1" applyBorder="1" applyAlignment="1">
      <alignment horizontal="center" vertical="center" wrapText="1"/>
    </xf>
    <xf numFmtId="0" fontId="23" fillId="8" borderId="48" xfId="0" applyFont="1" applyFill="1" applyBorder="1" applyAlignment="1">
      <alignment horizontal="center" vertical="center" wrapText="1"/>
    </xf>
    <xf numFmtId="0" fontId="18" fillId="16" borderId="50" xfId="0" applyFont="1" applyFill="1" applyBorder="1" applyAlignment="1">
      <alignment horizontal="center" vertical="center" wrapText="1"/>
    </xf>
    <xf numFmtId="0" fontId="18" fillId="13" borderId="43" xfId="0" applyFont="1" applyFill="1" applyBorder="1" applyAlignment="1">
      <alignment horizontal="left" vertical="center" wrapText="1"/>
    </xf>
    <xf numFmtId="0" fontId="18" fillId="13" borderId="15" xfId="0" applyFont="1" applyFill="1" applyBorder="1" applyAlignment="1">
      <alignment horizontal="left" vertical="center" wrapText="1"/>
    </xf>
    <xf numFmtId="0" fontId="18" fillId="13" borderId="44" xfId="0" applyFont="1" applyFill="1" applyBorder="1" applyAlignment="1">
      <alignment horizontal="left" vertical="center" wrapText="1"/>
    </xf>
    <xf numFmtId="0" fontId="18" fillId="13" borderId="34" xfId="0" applyFont="1" applyFill="1" applyBorder="1" applyAlignment="1">
      <alignment horizontal="left" vertical="center" wrapText="1"/>
    </xf>
    <xf numFmtId="0" fontId="18" fillId="13" borderId="18" xfId="0" applyFont="1" applyFill="1" applyBorder="1" applyAlignment="1">
      <alignment horizontal="left" vertical="center" wrapText="1"/>
    </xf>
    <xf numFmtId="0" fontId="18" fillId="13" borderId="35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2" fontId="19" fillId="0" borderId="0" xfId="0" applyNumberFormat="1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51" fillId="0" borderId="9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84</xdr:row>
      <xdr:rowOff>3175</xdr:rowOff>
    </xdr:from>
    <xdr:to>
      <xdr:col>54</xdr:col>
      <xdr:colOff>9115</xdr:colOff>
      <xdr:row>84</xdr:row>
      <xdr:rowOff>3175</xdr:rowOff>
    </xdr:to>
    <xdr:sp macro="" textlink="">
      <xdr:nvSpPr>
        <xdr:cNvPr id="3" name="Text Box 9">
          <a:extLst/>
        </xdr:cNvPr>
        <xdr:cNvSpPr txBox="1">
          <a:spLocks noChangeArrowheads="1"/>
        </xdr:cNvSpPr>
      </xdr:nvSpPr>
      <xdr:spPr bwMode="auto">
        <a:xfrm>
          <a:off x="5705475" y="10518775"/>
          <a:ext cx="25999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83</xdr:row>
      <xdr:rowOff>187325</xdr:rowOff>
    </xdr:from>
    <xdr:to>
      <xdr:col>54</xdr:col>
      <xdr:colOff>9115</xdr:colOff>
      <xdr:row>83</xdr:row>
      <xdr:rowOff>187325</xdr:rowOff>
    </xdr:to>
    <xdr:sp macro="" textlink="">
      <xdr:nvSpPr>
        <xdr:cNvPr id="4" name="Text Box 9">
          <a:extLst/>
        </xdr:cNvPr>
        <xdr:cNvSpPr txBox="1">
          <a:spLocks noChangeArrowheads="1"/>
        </xdr:cNvSpPr>
      </xdr:nvSpPr>
      <xdr:spPr bwMode="auto">
        <a:xfrm>
          <a:off x="5705475" y="10512425"/>
          <a:ext cx="25999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84</xdr:row>
      <xdr:rowOff>3175</xdr:rowOff>
    </xdr:from>
    <xdr:to>
      <xdr:col>52</xdr:col>
      <xdr:colOff>151420</xdr:colOff>
      <xdr:row>84</xdr:row>
      <xdr:rowOff>3175</xdr:rowOff>
    </xdr:to>
    <xdr:sp macro="" textlink="">
      <xdr:nvSpPr>
        <xdr:cNvPr id="5" name="Text Box 9">
          <a:extLst/>
        </xdr:cNvPr>
        <xdr:cNvSpPr txBox="1">
          <a:spLocks noChangeArrowheads="1"/>
        </xdr:cNvSpPr>
      </xdr:nvSpPr>
      <xdr:spPr bwMode="auto">
        <a:xfrm>
          <a:off x="5705475" y="10518775"/>
          <a:ext cx="24374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11625</xdr:rowOff>
    </xdr:from>
    <xdr:to>
      <xdr:col>54</xdr:col>
      <xdr:colOff>9115</xdr:colOff>
      <xdr:row>84</xdr:row>
      <xdr:rowOff>11625</xdr:rowOff>
    </xdr:to>
    <xdr:sp macro="" textlink="">
      <xdr:nvSpPr>
        <xdr:cNvPr id="6" name="Text Box 9">
          <a:extLst/>
        </xdr:cNvPr>
        <xdr:cNvSpPr txBox="1">
          <a:spLocks noChangeArrowheads="1"/>
        </xdr:cNvSpPr>
      </xdr:nvSpPr>
      <xdr:spPr bwMode="auto">
        <a:xfrm>
          <a:off x="5249956" y="10527225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3016</xdr:rowOff>
    </xdr:from>
    <xdr:to>
      <xdr:col>54</xdr:col>
      <xdr:colOff>9115</xdr:colOff>
      <xdr:row>84</xdr:row>
      <xdr:rowOff>3016</xdr:rowOff>
    </xdr:to>
    <xdr:sp macro="" textlink="">
      <xdr:nvSpPr>
        <xdr:cNvPr id="7" name="Text Box 9">
          <a:extLst/>
        </xdr:cNvPr>
        <xdr:cNvSpPr txBox="1">
          <a:spLocks noChangeArrowheads="1"/>
        </xdr:cNvSpPr>
      </xdr:nvSpPr>
      <xdr:spPr bwMode="auto">
        <a:xfrm>
          <a:off x="5249956" y="10518616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3016</xdr:rowOff>
    </xdr:from>
    <xdr:to>
      <xdr:col>54</xdr:col>
      <xdr:colOff>9115</xdr:colOff>
      <xdr:row>84</xdr:row>
      <xdr:rowOff>3016</xdr:rowOff>
    </xdr:to>
    <xdr:sp macro="" textlink="">
      <xdr:nvSpPr>
        <xdr:cNvPr id="8" name="Text Box 9">
          <a:extLst/>
        </xdr:cNvPr>
        <xdr:cNvSpPr txBox="1">
          <a:spLocks noChangeArrowheads="1"/>
        </xdr:cNvSpPr>
      </xdr:nvSpPr>
      <xdr:spPr bwMode="auto">
        <a:xfrm>
          <a:off x="5249956" y="10518616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3175</xdr:rowOff>
    </xdr:from>
    <xdr:to>
      <xdr:col>54</xdr:col>
      <xdr:colOff>9115</xdr:colOff>
      <xdr:row>84</xdr:row>
      <xdr:rowOff>3175</xdr:rowOff>
    </xdr:to>
    <xdr:sp macro="" textlink="">
      <xdr:nvSpPr>
        <xdr:cNvPr id="9" name="Text Box 9">
          <a:extLst/>
        </xdr:cNvPr>
        <xdr:cNvSpPr txBox="1">
          <a:spLocks noChangeArrowheads="1"/>
        </xdr:cNvSpPr>
      </xdr:nvSpPr>
      <xdr:spPr bwMode="auto">
        <a:xfrm>
          <a:off x="5249956" y="10518775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83</xdr:row>
      <xdr:rowOff>187325</xdr:rowOff>
    </xdr:from>
    <xdr:to>
      <xdr:col>54</xdr:col>
      <xdr:colOff>9115</xdr:colOff>
      <xdr:row>83</xdr:row>
      <xdr:rowOff>187325</xdr:rowOff>
    </xdr:to>
    <xdr:sp macro="" textlink="">
      <xdr:nvSpPr>
        <xdr:cNvPr id="10" name="Text Box 9">
          <a:extLst/>
        </xdr:cNvPr>
        <xdr:cNvSpPr txBox="1">
          <a:spLocks noChangeArrowheads="1"/>
        </xdr:cNvSpPr>
      </xdr:nvSpPr>
      <xdr:spPr bwMode="auto">
        <a:xfrm>
          <a:off x="5249956" y="10512425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0</xdr:colOff>
      <xdr:row>84</xdr:row>
      <xdr:rowOff>3175</xdr:rowOff>
    </xdr:from>
    <xdr:to>
      <xdr:col>52</xdr:col>
      <xdr:colOff>151420</xdr:colOff>
      <xdr:row>84</xdr:row>
      <xdr:rowOff>3175</xdr:rowOff>
    </xdr:to>
    <xdr:sp macro="" textlink="">
      <xdr:nvSpPr>
        <xdr:cNvPr id="11" name="Text Box 9">
          <a:extLst/>
        </xdr:cNvPr>
        <xdr:cNvSpPr txBox="1">
          <a:spLocks noChangeArrowheads="1"/>
        </xdr:cNvSpPr>
      </xdr:nvSpPr>
      <xdr:spPr bwMode="auto">
        <a:xfrm>
          <a:off x="5248275" y="10518775"/>
          <a:ext cx="2894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84</xdr:row>
      <xdr:rowOff>11625</xdr:rowOff>
    </xdr:from>
    <xdr:to>
      <xdr:col>54</xdr:col>
      <xdr:colOff>9115</xdr:colOff>
      <xdr:row>84</xdr:row>
      <xdr:rowOff>11625</xdr:rowOff>
    </xdr:to>
    <xdr:sp macro="" textlink="">
      <xdr:nvSpPr>
        <xdr:cNvPr id="12" name="Text Box 9">
          <a:extLst/>
        </xdr:cNvPr>
        <xdr:cNvSpPr txBox="1">
          <a:spLocks noChangeArrowheads="1"/>
        </xdr:cNvSpPr>
      </xdr:nvSpPr>
      <xdr:spPr bwMode="auto">
        <a:xfrm>
          <a:off x="5705475" y="10527225"/>
          <a:ext cx="25999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84</xdr:row>
      <xdr:rowOff>3016</xdr:rowOff>
    </xdr:from>
    <xdr:to>
      <xdr:col>54</xdr:col>
      <xdr:colOff>9115</xdr:colOff>
      <xdr:row>84</xdr:row>
      <xdr:rowOff>3016</xdr:rowOff>
    </xdr:to>
    <xdr:sp macro="" textlink="">
      <xdr:nvSpPr>
        <xdr:cNvPr id="13" name="Text Box 9">
          <a:extLst/>
        </xdr:cNvPr>
        <xdr:cNvSpPr txBox="1">
          <a:spLocks noChangeArrowheads="1"/>
        </xdr:cNvSpPr>
      </xdr:nvSpPr>
      <xdr:spPr bwMode="auto">
        <a:xfrm>
          <a:off x="5705475" y="10518616"/>
          <a:ext cx="25999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84</xdr:row>
      <xdr:rowOff>3016</xdr:rowOff>
    </xdr:from>
    <xdr:to>
      <xdr:col>54</xdr:col>
      <xdr:colOff>9115</xdr:colOff>
      <xdr:row>84</xdr:row>
      <xdr:rowOff>3016</xdr:rowOff>
    </xdr:to>
    <xdr:sp macro="" textlink="">
      <xdr:nvSpPr>
        <xdr:cNvPr id="14" name="Text Box 9">
          <a:extLst/>
        </xdr:cNvPr>
        <xdr:cNvSpPr txBox="1">
          <a:spLocks noChangeArrowheads="1"/>
        </xdr:cNvSpPr>
      </xdr:nvSpPr>
      <xdr:spPr bwMode="auto">
        <a:xfrm>
          <a:off x="5705475" y="10518616"/>
          <a:ext cx="25999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84</xdr:row>
      <xdr:rowOff>3175</xdr:rowOff>
    </xdr:from>
    <xdr:to>
      <xdr:col>54</xdr:col>
      <xdr:colOff>9115</xdr:colOff>
      <xdr:row>84</xdr:row>
      <xdr:rowOff>3175</xdr:rowOff>
    </xdr:to>
    <xdr:sp macro="" textlink="">
      <xdr:nvSpPr>
        <xdr:cNvPr id="15" name="Text Box 9">
          <a:extLst/>
        </xdr:cNvPr>
        <xdr:cNvSpPr txBox="1">
          <a:spLocks noChangeArrowheads="1"/>
        </xdr:cNvSpPr>
      </xdr:nvSpPr>
      <xdr:spPr bwMode="auto">
        <a:xfrm>
          <a:off x="5705475" y="10518775"/>
          <a:ext cx="25999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83</xdr:row>
      <xdr:rowOff>187325</xdr:rowOff>
    </xdr:from>
    <xdr:to>
      <xdr:col>54</xdr:col>
      <xdr:colOff>9115</xdr:colOff>
      <xdr:row>83</xdr:row>
      <xdr:rowOff>187325</xdr:rowOff>
    </xdr:to>
    <xdr:sp macro="" textlink="">
      <xdr:nvSpPr>
        <xdr:cNvPr id="16" name="Text Box 9">
          <a:extLst/>
        </xdr:cNvPr>
        <xdr:cNvSpPr txBox="1">
          <a:spLocks noChangeArrowheads="1"/>
        </xdr:cNvSpPr>
      </xdr:nvSpPr>
      <xdr:spPr bwMode="auto">
        <a:xfrm>
          <a:off x="5705475" y="10512425"/>
          <a:ext cx="25999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84</xdr:row>
      <xdr:rowOff>3175</xdr:rowOff>
    </xdr:from>
    <xdr:to>
      <xdr:col>52</xdr:col>
      <xdr:colOff>151420</xdr:colOff>
      <xdr:row>84</xdr:row>
      <xdr:rowOff>3175</xdr:rowOff>
    </xdr:to>
    <xdr:sp macro="" textlink="">
      <xdr:nvSpPr>
        <xdr:cNvPr id="17" name="Text Box 9">
          <a:extLst/>
        </xdr:cNvPr>
        <xdr:cNvSpPr txBox="1">
          <a:spLocks noChangeArrowheads="1"/>
        </xdr:cNvSpPr>
      </xdr:nvSpPr>
      <xdr:spPr bwMode="auto">
        <a:xfrm>
          <a:off x="5705475" y="10518775"/>
          <a:ext cx="24374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11625</xdr:rowOff>
    </xdr:from>
    <xdr:to>
      <xdr:col>54</xdr:col>
      <xdr:colOff>9115</xdr:colOff>
      <xdr:row>84</xdr:row>
      <xdr:rowOff>11625</xdr:rowOff>
    </xdr:to>
    <xdr:sp macro="" textlink="">
      <xdr:nvSpPr>
        <xdr:cNvPr id="19" name="Text Box 9">
          <a:extLst/>
        </xdr:cNvPr>
        <xdr:cNvSpPr txBox="1">
          <a:spLocks noChangeArrowheads="1"/>
        </xdr:cNvSpPr>
      </xdr:nvSpPr>
      <xdr:spPr bwMode="auto">
        <a:xfrm>
          <a:off x="5249956" y="10527225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3016</xdr:rowOff>
    </xdr:from>
    <xdr:to>
      <xdr:col>54</xdr:col>
      <xdr:colOff>9115</xdr:colOff>
      <xdr:row>84</xdr:row>
      <xdr:rowOff>3016</xdr:rowOff>
    </xdr:to>
    <xdr:sp macro="" textlink="">
      <xdr:nvSpPr>
        <xdr:cNvPr id="20" name="Text Box 9">
          <a:extLst/>
        </xdr:cNvPr>
        <xdr:cNvSpPr txBox="1">
          <a:spLocks noChangeArrowheads="1"/>
        </xdr:cNvSpPr>
      </xdr:nvSpPr>
      <xdr:spPr bwMode="auto">
        <a:xfrm>
          <a:off x="5249956" y="10518616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3016</xdr:rowOff>
    </xdr:from>
    <xdr:to>
      <xdr:col>54</xdr:col>
      <xdr:colOff>9115</xdr:colOff>
      <xdr:row>84</xdr:row>
      <xdr:rowOff>3016</xdr:rowOff>
    </xdr:to>
    <xdr:sp macro="" textlink="">
      <xdr:nvSpPr>
        <xdr:cNvPr id="21" name="Text Box 9">
          <a:extLst/>
        </xdr:cNvPr>
        <xdr:cNvSpPr txBox="1">
          <a:spLocks noChangeArrowheads="1"/>
        </xdr:cNvSpPr>
      </xdr:nvSpPr>
      <xdr:spPr bwMode="auto">
        <a:xfrm>
          <a:off x="5249956" y="10518616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3175</xdr:rowOff>
    </xdr:from>
    <xdr:to>
      <xdr:col>54</xdr:col>
      <xdr:colOff>9115</xdr:colOff>
      <xdr:row>84</xdr:row>
      <xdr:rowOff>3175</xdr:rowOff>
    </xdr:to>
    <xdr:sp macro="" textlink="">
      <xdr:nvSpPr>
        <xdr:cNvPr id="22" name="Text Box 9">
          <a:extLst/>
        </xdr:cNvPr>
        <xdr:cNvSpPr txBox="1">
          <a:spLocks noChangeArrowheads="1"/>
        </xdr:cNvSpPr>
      </xdr:nvSpPr>
      <xdr:spPr bwMode="auto">
        <a:xfrm>
          <a:off x="5249956" y="10518775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oneCellAnchor>
    <xdr:from>
      <xdr:col>45</xdr:col>
      <xdr:colOff>133350</xdr:colOff>
      <xdr:row>27</xdr:row>
      <xdr:rowOff>0</xdr:rowOff>
    </xdr:from>
    <xdr:ext cx="184731" cy="264560"/>
    <xdr:sp macro="" textlink="">
      <xdr:nvSpPr>
        <xdr:cNvPr id="25" name="TextBox 24">
          <a:extLst/>
        </xdr:cNvPr>
        <xdr:cNvSpPr txBox="1"/>
      </xdr:nvSpPr>
      <xdr:spPr>
        <a:xfrm>
          <a:off x="7058025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27</xdr:row>
      <xdr:rowOff>0</xdr:rowOff>
    </xdr:from>
    <xdr:ext cx="184731" cy="264560"/>
    <xdr:sp macro="" textlink="">
      <xdr:nvSpPr>
        <xdr:cNvPr id="26" name="TextBox 25">
          <a:extLst/>
        </xdr:cNvPr>
        <xdr:cNvSpPr txBox="1"/>
      </xdr:nvSpPr>
      <xdr:spPr>
        <a:xfrm>
          <a:off x="7058025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27</xdr:row>
      <xdr:rowOff>0</xdr:rowOff>
    </xdr:from>
    <xdr:ext cx="184731" cy="264560"/>
    <xdr:sp macro="" textlink="">
      <xdr:nvSpPr>
        <xdr:cNvPr id="945" name="TextBox 944">
          <a:extLst/>
        </xdr:cNvPr>
        <xdr:cNvSpPr txBox="1"/>
      </xdr:nvSpPr>
      <xdr:spPr>
        <a:xfrm>
          <a:off x="7924800" y="457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27</xdr:row>
      <xdr:rowOff>0</xdr:rowOff>
    </xdr:from>
    <xdr:ext cx="184731" cy="264560"/>
    <xdr:sp macro="" textlink="">
      <xdr:nvSpPr>
        <xdr:cNvPr id="946" name="TextBox 945">
          <a:extLst/>
        </xdr:cNvPr>
        <xdr:cNvSpPr txBox="1"/>
      </xdr:nvSpPr>
      <xdr:spPr>
        <a:xfrm>
          <a:off x="7924800" y="457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20</xdr:row>
      <xdr:rowOff>98844</xdr:rowOff>
    </xdr:from>
    <xdr:to>
      <xdr:col>51</xdr:col>
      <xdr:colOff>134786</xdr:colOff>
      <xdr:row>21</xdr:row>
      <xdr:rowOff>0</xdr:rowOff>
    </xdr:to>
    <xdr:sp macro="" textlink="">
      <xdr:nvSpPr>
        <xdr:cNvPr id="91" name="Text Box 9">
          <a:extLst/>
        </xdr:cNvPr>
        <xdr:cNvSpPr txBox="1">
          <a:spLocks noChangeArrowheads="1"/>
        </xdr:cNvSpPr>
      </xdr:nvSpPr>
      <xdr:spPr bwMode="auto">
        <a:xfrm rot="10800000">
          <a:off x="5187762" y="16767594"/>
          <a:ext cx="2814674" cy="1186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98" name="TextBox 97">
          <a:extLst/>
        </xdr:cNvPr>
        <xdr:cNvSpPr txBox="1"/>
      </xdr:nvSpPr>
      <xdr:spPr>
        <a:xfrm>
          <a:off x="708660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99" name="TextBox 98">
          <a:extLst/>
        </xdr:cNvPr>
        <xdr:cNvSpPr txBox="1"/>
      </xdr:nvSpPr>
      <xdr:spPr>
        <a:xfrm>
          <a:off x="708660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7" name="TextBox 6">
          <a:extLst/>
        </xdr:cNvPr>
        <xdr:cNvSpPr txBox="1"/>
      </xdr:nvSpPr>
      <xdr:spPr>
        <a:xfrm>
          <a:off x="8096250" y="453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8" name="TextBox 7">
          <a:extLst/>
        </xdr:cNvPr>
        <xdr:cNvSpPr txBox="1"/>
      </xdr:nvSpPr>
      <xdr:spPr>
        <a:xfrm>
          <a:off x="8096250" y="453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9" name="TextBox 8">
          <a:extLst/>
        </xdr:cNvPr>
        <xdr:cNvSpPr txBox="1"/>
      </xdr:nvSpPr>
      <xdr:spPr>
        <a:xfrm>
          <a:off x="7086600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0" name="TextBox 9">
          <a:extLst/>
        </xdr:cNvPr>
        <xdr:cNvSpPr txBox="1"/>
      </xdr:nvSpPr>
      <xdr:spPr>
        <a:xfrm>
          <a:off x="7086600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1" name="TextBox 10">
          <a:extLst/>
        </xdr:cNvPr>
        <xdr:cNvSpPr txBox="1"/>
      </xdr:nvSpPr>
      <xdr:spPr>
        <a:xfrm>
          <a:off x="7086600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2" name="TextBox 11">
          <a:extLst/>
        </xdr:cNvPr>
        <xdr:cNvSpPr txBox="1"/>
      </xdr:nvSpPr>
      <xdr:spPr>
        <a:xfrm>
          <a:off x="7086600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twoCellAnchor>
    <xdr:from>
      <xdr:col>34</xdr:col>
      <xdr:colOff>0</xdr:colOff>
      <xdr:row>20</xdr:row>
      <xdr:rowOff>98844</xdr:rowOff>
    </xdr:from>
    <xdr:to>
      <xdr:col>51</xdr:col>
      <xdr:colOff>134786</xdr:colOff>
      <xdr:row>21</xdr:row>
      <xdr:rowOff>0</xdr:rowOff>
    </xdr:to>
    <xdr:sp macro="" textlink="">
      <xdr:nvSpPr>
        <xdr:cNvPr id="13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562334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4" name="TextBox 13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5" name="TextBox 14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6" name="TextBox 15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7" name="TextBox 16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8" name="TextBox 17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9" name="TextBox 18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0" name="TextBox 19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1" name="TextBox 20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twoCellAnchor>
    <xdr:from>
      <xdr:col>34</xdr:col>
      <xdr:colOff>0</xdr:colOff>
      <xdr:row>20</xdr:row>
      <xdr:rowOff>98844</xdr:rowOff>
    </xdr:from>
    <xdr:to>
      <xdr:col>51</xdr:col>
      <xdr:colOff>134786</xdr:colOff>
      <xdr:row>21</xdr:row>
      <xdr:rowOff>0</xdr:rowOff>
    </xdr:to>
    <xdr:sp macro="" textlink="">
      <xdr:nvSpPr>
        <xdr:cNvPr id="22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562334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3" name="TextBox 22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4" name="TextBox 23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5" name="TextBox 24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6" name="TextBox 25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7" name="TextBox 26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8" name="TextBox 27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9" name="TextBox 28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30" name="TextBox 29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twoCellAnchor>
    <xdr:from>
      <xdr:col>34</xdr:col>
      <xdr:colOff>0</xdr:colOff>
      <xdr:row>22</xdr:row>
      <xdr:rowOff>98844</xdr:rowOff>
    </xdr:from>
    <xdr:to>
      <xdr:col>51</xdr:col>
      <xdr:colOff>134786</xdr:colOff>
      <xdr:row>23</xdr:row>
      <xdr:rowOff>0</xdr:rowOff>
    </xdr:to>
    <xdr:sp macro="" textlink="">
      <xdr:nvSpPr>
        <xdr:cNvPr id="31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617579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twoCellAnchor>
    <xdr:from>
      <xdr:col>34</xdr:col>
      <xdr:colOff>0</xdr:colOff>
      <xdr:row>24</xdr:row>
      <xdr:rowOff>98844</xdr:rowOff>
    </xdr:from>
    <xdr:to>
      <xdr:col>51</xdr:col>
      <xdr:colOff>134786</xdr:colOff>
      <xdr:row>25</xdr:row>
      <xdr:rowOff>0</xdr:rowOff>
    </xdr:to>
    <xdr:sp macro="" textlink="">
      <xdr:nvSpPr>
        <xdr:cNvPr id="32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672824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twoCellAnchor>
    <xdr:from>
      <xdr:col>34</xdr:col>
      <xdr:colOff>0</xdr:colOff>
      <xdr:row>26</xdr:row>
      <xdr:rowOff>98844</xdr:rowOff>
    </xdr:from>
    <xdr:to>
      <xdr:col>51</xdr:col>
      <xdr:colOff>134786</xdr:colOff>
      <xdr:row>27</xdr:row>
      <xdr:rowOff>0</xdr:rowOff>
    </xdr:to>
    <xdr:sp macro="" textlink="">
      <xdr:nvSpPr>
        <xdr:cNvPr id="33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728069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twoCellAnchor>
    <xdr:from>
      <xdr:col>34</xdr:col>
      <xdr:colOff>0</xdr:colOff>
      <xdr:row>28</xdr:row>
      <xdr:rowOff>98844</xdr:rowOff>
    </xdr:from>
    <xdr:to>
      <xdr:col>51</xdr:col>
      <xdr:colOff>134786</xdr:colOff>
      <xdr:row>29</xdr:row>
      <xdr:rowOff>0</xdr:rowOff>
    </xdr:to>
    <xdr:sp macro="" textlink="">
      <xdr:nvSpPr>
        <xdr:cNvPr id="34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783314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twoCellAnchor>
    <xdr:from>
      <xdr:col>34</xdr:col>
      <xdr:colOff>0</xdr:colOff>
      <xdr:row>30</xdr:row>
      <xdr:rowOff>98844</xdr:rowOff>
    </xdr:from>
    <xdr:to>
      <xdr:col>51</xdr:col>
      <xdr:colOff>134786</xdr:colOff>
      <xdr:row>31</xdr:row>
      <xdr:rowOff>0</xdr:rowOff>
    </xdr:to>
    <xdr:sp macro="" textlink="">
      <xdr:nvSpPr>
        <xdr:cNvPr id="35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838559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twoCellAnchor>
    <xdr:from>
      <xdr:col>34</xdr:col>
      <xdr:colOff>0</xdr:colOff>
      <xdr:row>32</xdr:row>
      <xdr:rowOff>98844</xdr:rowOff>
    </xdr:from>
    <xdr:to>
      <xdr:col>51</xdr:col>
      <xdr:colOff>134786</xdr:colOff>
      <xdr:row>33</xdr:row>
      <xdr:rowOff>0</xdr:rowOff>
    </xdr:to>
    <xdr:sp macro="" textlink="">
      <xdr:nvSpPr>
        <xdr:cNvPr id="36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893804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twoCellAnchor>
    <xdr:from>
      <xdr:col>34</xdr:col>
      <xdr:colOff>0</xdr:colOff>
      <xdr:row>20</xdr:row>
      <xdr:rowOff>98844</xdr:rowOff>
    </xdr:from>
    <xdr:to>
      <xdr:col>51</xdr:col>
      <xdr:colOff>134786</xdr:colOff>
      <xdr:row>21</xdr:row>
      <xdr:rowOff>0</xdr:rowOff>
    </xdr:to>
    <xdr:sp macro="" textlink="">
      <xdr:nvSpPr>
        <xdr:cNvPr id="37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3670719"/>
          <a:ext cx="2820836" cy="101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38" name="TextBox 37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39" name="TextBox 38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40" name="TextBox 39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41" name="TextBox 40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42" name="TextBox 41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43" name="TextBox 42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44" name="TextBox 43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45" name="TextBox 44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twoCellAnchor>
    <xdr:from>
      <xdr:col>34</xdr:col>
      <xdr:colOff>0</xdr:colOff>
      <xdr:row>20</xdr:row>
      <xdr:rowOff>98844</xdr:rowOff>
    </xdr:from>
    <xdr:to>
      <xdr:col>51</xdr:col>
      <xdr:colOff>134786</xdr:colOff>
      <xdr:row>21</xdr:row>
      <xdr:rowOff>0</xdr:rowOff>
    </xdr:to>
    <xdr:sp macro="" textlink="">
      <xdr:nvSpPr>
        <xdr:cNvPr id="46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3670719"/>
          <a:ext cx="2820836" cy="101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47" name="TextBox 46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48" name="TextBox 47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49" name="TextBox 48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50" name="TextBox 49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51" name="TextBox 50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52" name="TextBox 51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53" name="TextBox 52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54" name="TextBox 53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twoCellAnchor>
    <xdr:from>
      <xdr:col>34</xdr:col>
      <xdr:colOff>0</xdr:colOff>
      <xdr:row>20</xdr:row>
      <xdr:rowOff>98844</xdr:rowOff>
    </xdr:from>
    <xdr:to>
      <xdr:col>51</xdr:col>
      <xdr:colOff>134786</xdr:colOff>
      <xdr:row>21</xdr:row>
      <xdr:rowOff>0</xdr:rowOff>
    </xdr:to>
    <xdr:sp macro="" textlink="">
      <xdr:nvSpPr>
        <xdr:cNvPr id="55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3670719"/>
          <a:ext cx="2820836" cy="101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56" name="TextBox 55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57" name="TextBox 56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58" name="TextBox 57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59" name="TextBox 58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60" name="TextBox 59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61" name="TextBox 60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62" name="TextBox 61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63" name="TextBox 62">
          <a:extLst/>
        </xdr:cNvPr>
        <xdr:cNvSpPr txBox="1"/>
      </xdr:nvSpPr>
      <xdr:spPr>
        <a:xfrm>
          <a:off x="7086600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twoCellAnchor>
    <xdr:from>
      <xdr:col>34</xdr:col>
      <xdr:colOff>0</xdr:colOff>
      <xdr:row>22</xdr:row>
      <xdr:rowOff>98844</xdr:rowOff>
    </xdr:from>
    <xdr:to>
      <xdr:col>51</xdr:col>
      <xdr:colOff>134786</xdr:colOff>
      <xdr:row>23</xdr:row>
      <xdr:rowOff>0</xdr:rowOff>
    </xdr:to>
    <xdr:sp macro="" textlink="">
      <xdr:nvSpPr>
        <xdr:cNvPr id="64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4061244"/>
          <a:ext cx="2820836" cy="91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twoCellAnchor>
    <xdr:from>
      <xdr:col>34</xdr:col>
      <xdr:colOff>0</xdr:colOff>
      <xdr:row>24</xdr:row>
      <xdr:rowOff>98844</xdr:rowOff>
    </xdr:from>
    <xdr:to>
      <xdr:col>51</xdr:col>
      <xdr:colOff>134786</xdr:colOff>
      <xdr:row>25</xdr:row>
      <xdr:rowOff>0</xdr:rowOff>
    </xdr:to>
    <xdr:sp macro="" textlink="">
      <xdr:nvSpPr>
        <xdr:cNvPr id="65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4442244"/>
          <a:ext cx="2820836" cy="91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twoCellAnchor>
    <xdr:from>
      <xdr:col>34</xdr:col>
      <xdr:colOff>0</xdr:colOff>
      <xdr:row>26</xdr:row>
      <xdr:rowOff>98844</xdr:rowOff>
    </xdr:from>
    <xdr:to>
      <xdr:col>51</xdr:col>
      <xdr:colOff>134786</xdr:colOff>
      <xdr:row>27</xdr:row>
      <xdr:rowOff>0</xdr:rowOff>
    </xdr:to>
    <xdr:sp macro="" textlink="">
      <xdr:nvSpPr>
        <xdr:cNvPr id="66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4823244"/>
          <a:ext cx="2820836" cy="91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twoCellAnchor>
    <xdr:from>
      <xdr:col>34</xdr:col>
      <xdr:colOff>0</xdr:colOff>
      <xdr:row>28</xdr:row>
      <xdr:rowOff>98844</xdr:rowOff>
    </xdr:from>
    <xdr:to>
      <xdr:col>51</xdr:col>
      <xdr:colOff>134786</xdr:colOff>
      <xdr:row>29</xdr:row>
      <xdr:rowOff>0</xdr:rowOff>
    </xdr:to>
    <xdr:sp macro="" textlink="">
      <xdr:nvSpPr>
        <xdr:cNvPr id="67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5204244"/>
          <a:ext cx="2820836" cy="91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twoCellAnchor>
    <xdr:from>
      <xdr:col>34</xdr:col>
      <xdr:colOff>0</xdr:colOff>
      <xdr:row>30</xdr:row>
      <xdr:rowOff>98844</xdr:rowOff>
    </xdr:from>
    <xdr:to>
      <xdr:col>51</xdr:col>
      <xdr:colOff>134786</xdr:colOff>
      <xdr:row>31</xdr:row>
      <xdr:rowOff>0</xdr:rowOff>
    </xdr:to>
    <xdr:sp macro="" textlink="">
      <xdr:nvSpPr>
        <xdr:cNvPr id="68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5585244"/>
          <a:ext cx="2820836" cy="91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twoCellAnchor>
    <xdr:from>
      <xdr:col>34</xdr:col>
      <xdr:colOff>0</xdr:colOff>
      <xdr:row>32</xdr:row>
      <xdr:rowOff>98844</xdr:rowOff>
    </xdr:from>
    <xdr:to>
      <xdr:col>51</xdr:col>
      <xdr:colOff>134786</xdr:colOff>
      <xdr:row>33</xdr:row>
      <xdr:rowOff>0</xdr:rowOff>
    </xdr:to>
    <xdr:sp macro="" textlink="">
      <xdr:nvSpPr>
        <xdr:cNvPr id="69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5966244"/>
          <a:ext cx="2820836" cy="91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76;&#1084;&#1080;&#1085;/Desktop/&#1053;&#1040;&#1050;&#1064;&#1040;%20&#1042;&#1040;%20&#1041;&#1040;&#1056;&#1053;&#1054;&#1052;&#1040;&#1061;&#1054;&#1048;%20&#1058;&#1040;&#1066;&#1051;&#1048;&#1052;&#1048;%202021/&#1053;&#1040;&#1050;&#1064;&#1040;%20&#1042;&#1040;%20&#1057;&#1058;&#1040;&#1053;&#1044;&#1040;&#1056;&#1058;&#1048;%20&#1043;&#1059;&#1052;&#1056;&#1059;&#1050;%207+1%20&#1041;&#1040;%20&#1056;&#1058;/&#1058;&#1072;&#1098;&#1084;&#1080;&#1085;&#1086;&#1090;&#1080;%2002/&#1058;&#1072;&#1098;&#1084;&#1080;&#1085;&#1086;&#1090;&#1080;%20&#1080;&#1082;&#1090;&#1080;&#1089;&#1086;&#1076;&#1080;&#1080;%20&#1092;&#1072;&#1098;&#1086;&#1083;&#1080;&#1103;&#1090;&#1080;%20&#1075;&#1091;&#1084;&#1088;&#1091;&#1082;&#1080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26020312"/>
      <sheetName val="Фанҳои интихобӣ"/>
      <sheetName val="Лист3"/>
    </sheetNames>
    <sheetDataSet>
      <sheetData sheetId="0">
        <row r="67">
          <cell r="C67" t="str">
            <v>Ҳуқуқи гумрукӣ</v>
          </cell>
        </row>
        <row r="73">
          <cell r="C73" t="str">
            <v>Воситаҳои техникии назорати гумрукӣ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\" TargetMode="External"/><Relationship Id="rId1" Type="http://schemas.openxmlformats.org/officeDocument/2006/relationships/hyperlink" Target="\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02"/>
  <sheetViews>
    <sheetView tabSelected="1" view="pageBreakPreview" topLeftCell="A23" zoomScaleNormal="140" zoomScaleSheetLayoutView="100" workbookViewId="0">
      <selection activeCell="B50" sqref="B50:V50"/>
    </sheetView>
  </sheetViews>
  <sheetFormatPr defaultRowHeight="14.25"/>
  <cols>
    <col min="1" max="1" width="3.7109375" style="20" customWidth="1"/>
    <col min="2" max="20" width="2.5703125" style="20" customWidth="1"/>
    <col min="21" max="21" width="2.42578125" style="20" customWidth="1"/>
    <col min="22" max="33" width="2.5703125" style="20" customWidth="1"/>
    <col min="34" max="34" width="3.7109375" style="20" customWidth="1"/>
    <col min="35" max="47" width="2.5703125" style="20" customWidth="1"/>
    <col min="48" max="48" width="2.85546875" style="20" customWidth="1"/>
    <col min="49" max="50" width="2.5703125" style="20" customWidth="1"/>
    <col min="51" max="51" width="3.28515625" style="20" customWidth="1"/>
    <col min="52" max="52" width="2.5703125" style="20" customWidth="1"/>
    <col min="53" max="53" width="4.5703125" style="20" customWidth="1"/>
    <col min="54" max="54" width="3.42578125" style="20" customWidth="1"/>
    <col min="55" max="55" width="4.140625" style="20" customWidth="1"/>
    <col min="56" max="56" width="1.42578125" style="20" customWidth="1"/>
    <col min="57" max="57" width="4.140625" style="20" customWidth="1"/>
    <col min="58" max="58" width="3.140625" style="20" customWidth="1"/>
    <col min="59" max="59" width="3.42578125" style="20" customWidth="1"/>
    <col min="60" max="60" width="4.28515625" style="20" customWidth="1"/>
    <col min="61" max="61" width="0.7109375" style="20" customWidth="1"/>
    <col min="62" max="62" width="3.7109375" style="20" customWidth="1"/>
    <col min="63" max="63" width="2.140625" style="20" customWidth="1"/>
    <col min="64" max="64" width="2.28515625" style="20" customWidth="1"/>
    <col min="65" max="65" width="3.5703125" style="20" customWidth="1"/>
    <col min="66" max="66" width="2.28515625" style="20" customWidth="1"/>
    <col min="67" max="67" width="3.42578125" style="20" customWidth="1"/>
    <col min="68" max="68" width="2.7109375" style="20" customWidth="1"/>
    <col min="69" max="69" width="7.42578125" style="20" customWidth="1"/>
    <col min="70" max="16384" width="9.140625" style="20"/>
  </cols>
  <sheetData>
    <row r="1" spans="1:83" s="51" customFormat="1" hidden="1">
      <c r="A1" s="52"/>
      <c r="B1" s="52"/>
      <c r="C1" s="52"/>
      <c r="D1" s="52"/>
      <c r="E1" s="120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120"/>
      <c r="BA1" s="120"/>
      <c r="BB1" s="120"/>
      <c r="BC1" s="120"/>
      <c r="BD1" s="120"/>
      <c r="BE1" s="120"/>
      <c r="BF1" s="120"/>
      <c r="BG1" s="120"/>
      <c r="BH1" s="120"/>
      <c r="BI1" s="52"/>
      <c r="BJ1" s="52"/>
      <c r="BK1" s="52"/>
      <c r="BL1" s="52"/>
      <c r="BM1" s="52"/>
      <c r="BN1" s="52"/>
      <c r="BO1" s="52"/>
    </row>
    <row r="2" spans="1:83" ht="18.75" customHeight="1">
      <c r="A2" s="121"/>
      <c r="B2" s="122"/>
      <c r="C2" s="180" t="s">
        <v>138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22"/>
      <c r="O2" s="122"/>
      <c r="P2" s="122"/>
      <c r="Q2" s="122"/>
      <c r="R2" s="122"/>
      <c r="S2" s="122"/>
      <c r="T2" s="124"/>
      <c r="U2" s="124"/>
      <c r="V2" s="124"/>
      <c r="W2" s="180" t="s">
        <v>114</v>
      </c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24"/>
      <c r="AW2" s="124"/>
      <c r="AX2" s="124"/>
      <c r="AY2" s="124"/>
      <c r="AZ2" s="125"/>
      <c r="BA2" s="125"/>
      <c r="BB2" s="180" t="s">
        <v>113</v>
      </c>
      <c r="BC2" s="180"/>
      <c r="BD2" s="180"/>
      <c r="BE2" s="180"/>
      <c r="BF2" s="180"/>
      <c r="BG2" s="180"/>
      <c r="BH2" s="180"/>
      <c r="BI2" s="180"/>
      <c r="BJ2" s="180"/>
      <c r="BK2" s="123"/>
      <c r="BL2" s="123"/>
      <c r="BM2" s="123"/>
      <c r="BN2" s="123"/>
      <c r="BO2" s="126"/>
      <c r="BV2" s="19"/>
      <c r="BW2" s="19"/>
      <c r="BX2" s="19"/>
      <c r="BY2" s="19"/>
      <c r="BZ2" s="19"/>
      <c r="CA2" s="19"/>
      <c r="CB2" s="19"/>
      <c r="CC2" s="19"/>
      <c r="CD2" s="19"/>
      <c r="CE2" s="25"/>
    </row>
    <row r="3" spans="1:83" ht="26.25" customHeight="1">
      <c r="A3" s="437" t="s">
        <v>255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1"/>
      <c r="P3" s="461"/>
      <c r="Q3" s="461"/>
      <c r="R3" s="461"/>
      <c r="S3" s="461"/>
      <c r="T3" s="181" t="s">
        <v>256</v>
      </c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6"/>
      <c r="AY3" s="6"/>
      <c r="AZ3" s="25" t="s">
        <v>115</v>
      </c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127"/>
      <c r="BV3" s="6"/>
      <c r="BW3" s="6"/>
      <c r="BX3" s="6"/>
      <c r="BY3" s="6"/>
      <c r="BZ3" s="6"/>
      <c r="CA3" s="6"/>
      <c r="CB3" s="6"/>
      <c r="CC3" s="6"/>
      <c r="CD3" s="6"/>
      <c r="CE3" s="26"/>
    </row>
    <row r="4" spans="1:83" ht="14.25" customHeight="1">
      <c r="A4" s="437" t="s">
        <v>197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52"/>
      <c r="P4" s="52"/>
      <c r="Q4" s="26"/>
      <c r="R4" s="25"/>
      <c r="S4" s="19"/>
      <c r="T4" s="19"/>
      <c r="U4" s="19"/>
      <c r="V4" s="25"/>
      <c r="W4" s="25"/>
      <c r="X4" s="25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53"/>
      <c r="AQ4" s="53"/>
      <c r="AR4" s="53"/>
      <c r="AS4" s="25"/>
      <c r="AT4" s="6"/>
      <c r="AU4" s="6"/>
      <c r="AV4" s="6"/>
      <c r="AW4" s="6"/>
      <c r="AX4" s="6"/>
      <c r="AY4" s="6"/>
      <c r="AZ4" s="25"/>
      <c r="BA4" s="25" t="s">
        <v>257</v>
      </c>
      <c r="BB4" s="26"/>
      <c r="BC4" s="26"/>
      <c r="BD4" s="26"/>
      <c r="BE4" s="26"/>
      <c r="BF4" s="26"/>
      <c r="BG4" s="128"/>
      <c r="BH4" s="128"/>
      <c r="BI4" s="128"/>
      <c r="BJ4" s="128"/>
      <c r="BK4" s="128"/>
      <c r="BL4" s="128"/>
      <c r="BM4" s="128"/>
      <c r="BN4" s="128"/>
      <c r="BO4" s="129"/>
      <c r="BV4" s="6"/>
      <c r="BW4" s="6"/>
      <c r="BX4" s="6"/>
      <c r="BY4" s="6"/>
      <c r="BZ4" s="6"/>
      <c r="CA4" s="6"/>
      <c r="CB4" s="6"/>
      <c r="CC4" s="6"/>
      <c r="CD4" s="6"/>
      <c r="CE4" s="26"/>
    </row>
    <row r="5" spans="1:83" ht="14.25" customHeight="1">
      <c r="A5" s="176"/>
      <c r="B5" s="177" t="s">
        <v>258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52"/>
      <c r="P5" s="52"/>
      <c r="Q5" s="26"/>
      <c r="R5" s="25"/>
      <c r="S5" s="19"/>
      <c r="T5" s="19"/>
      <c r="U5" s="19"/>
      <c r="V5" s="25"/>
      <c r="W5" s="25"/>
      <c r="X5" s="25"/>
      <c r="Y5" s="19"/>
      <c r="Z5" s="19"/>
      <c r="AA5" s="19"/>
      <c r="AB5" s="19"/>
      <c r="AC5" s="19"/>
      <c r="AD5" s="19"/>
      <c r="AE5" s="19"/>
      <c r="AF5" s="179" t="s">
        <v>259</v>
      </c>
      <c r="AG5" s="52"/>
      <c r="AH5" s="19"/>
      <c r="AI5" s="52"/>
      <c r="AJ5" s="52"/>
      <c r="AK5" s="19"/>
      <c r="AL5" s="19"/>
      <c r="AM5" s="19"/>
      <c r="AN5" s="19"/>
      <c r="AO5" s="19"/>
      <c r="AP5" s="53"/>
      <c r="AQ5" s="53"/>
      <c r="AR5" s="53"/>
      <c r="AS5" s="25"/>
      <c r="AT5" s="6"/>
      <c r="AU5" s="6"/>
      <c r="AV5" s="6"/>
      <c r="AW5" s="6"/>
      <c r="AX5" s="6"/>
      <c r="AY5" s="6"/>
      <c r="AZ5" s="25"/>
      <c r="BA5" s="25" t="s">
        <v>249</v>
      </c>
      <c r="BB5" s="26"/>
      <c r="BC5" s="26"/>
      <c r="BD5" s="26"/>
      <c r="BE5" s="26"/>
      <c r="BF5" s="26"/>
      <c r="BG5" s="128"/>
      <c r="BH5" s="128"/>
      <c r="BI5" s="128"/>
      <c r="BJ5" s="128"/>
      <c r="BK5" s="128"/>
      <c r="BL5" s="128"/>
      <c r="BM5" s="128"/>
      <c r="BN5" s="128"/>
      <c r="BO5" s="129"/>
      <c r="BV5" s="6"/>
      <c r="BW5" s="6"/>
      <c r="BX5" s="6"/>
      <c r="BY5" s="6"/>
      <c r="BZ5" s="6"/>
      <c r="CA5" s="6"/>
      <c r="CB5" s="6"/>
      <c r="CC5" s="6"/>
      <c r="CD5" s="6"/>
      <c r="CE5" s="26"/>
    </row>
    <row r="6" spans="1:83" ht="11.25" customHeight="1">
      <c r="A6" s="439" t="s">
        <v>62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52"/>
      <c r="P6" s="52"/>
      <c r="Q6" s="26"/>
      <c r="R6" s="26"/>
      <c r="S6" s="25"/>
      <c r="T6" s="25"/>
      <c r="U6" s="25"/>
      <c r="V6" s="25"/>
      <c r="W6" s="25"/>
      <c r="X6" s="25"/>
      <c r="Y6" s="25"/>
      <c r="Z6" s="25"/>
      <c r="AA6" s="422" t="s">
        <v>210</v>
      </c>
      <c r="AB6" s="422"/>
      <c r="AC6" s="422"/>
      <c r="AD6" s="422"/>
      <c r="AE6" s="422"/>
      <c r="AF6" s="422"/>
      <c r="AG6" s="422"/>
      <c r="AH6" s="422"/>
      <c r="AI6" s="422"/>
      <c r="AJ6" s="422"/>
      <c r="AK6" s="422"/>
      <c r="AL6" s="422"/>
      <c r="AM6" s="422"/>
      <c r="AN6" s="422"/>
      <c r="AO6" s="422"/>
      <c r="AP6" s="422"/>
      <c r="AQ6" s="422"/>
      <c r="AR6" s="422"/>
      <c r="AS6" s="422"/>
      <c r="AT6" s="422"/>
      <c r="AU6" s="422"/>
      <c r="AV6" s="422"/>
      <c r="AW6" s="422"/>
      <c r="AX6" s="422"/>
      <c r="AY6" s="6"/>
      <c r="AZ6" s="25"/>
      <c r="BA6" s="19"/>
      <c r="BB6" s="6"/>
      <c r="BC6" s="6"/>
      <c r="BD6" s="6"/>
      <c r="BE6" s="6"/>
      <c r="BF6" s="6"/>
      <c r="BG6" s="52"/>
      <c r="BH6" s="52"/>
      <c r="BI6" s="52"/>
      <c r="BJ6" s="52"/>
      <c r="BK6" s="52"/>
      <c r="BL6" s="52"/>
      <c r="BM6" s="52"/>
      <c r="BN6" s="52"/>
      <c r="BO6" s="130"/>
      <c r="BV6" s="6"/>
      <c r="BW6" s="6"/>
      <c r="BX6" s="6"/>
      <c r="BY6" s="6"/>
      <c r="BZ6" s="6"/>
      <c r="CA6" s="6"/>
      <c r="CB6" s="6"/>
      <c r="CC6" s="6"/>
      <c r="CD6" s="6"/>
      <c r="CE6" s="26"/>
    </row>
    <row r="7" spans="1:83" ht="12" customHeight="1">
      <c r="A7" s="13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25"/>
      <c r="T7" s="25"/>
      <c r="U7" s="25"/>
      <c r="V7" s="25"/>
      <c r="W7" s="25"/>
      <c r="X7" s="25"/>
      <c r="Y7" s="25"/>
      <c r="Z7" s="25"/>
      <c r="AA7" s="463" t="s">
        <v>143</v>
      </c>
      <c r="AB7" s="463"/>
      <c r="AC7" s="463"/>
      <c r="AD7" s="463"/>
      <c r="AE7" s="463"/>
      <c r="AF7" s="463"/>
      <c r="AG7" s="463"/>
      <c r="AH7" s="463"/>
      <c r="AI7" s="463"/>
      <c r="AJ7" s="463"/>
      <c r="AK7" s="463"/>
      <c r="AL7" s="463"/>
      <c r="AM7" s="113"/>
      <c r="AN7" s="113"/>
      <c r="AO7" s="113"/>
      <c r="AP7" s="113"/>
      <c r="AQ7" s="113"/>
      <c r="AR7" s="54"/>
      <c r="AS7" s="54"/>
      <c r="AT7" s="6"/>
      <c r="AU7" s="6"/>
      <c r="AV7" s="6"/>
      <c r="AW7" s="6"/>
      <c r="AX7" s="6"/>
      <c r="AY7" s="6"/>
      <c r="AZ7" s="6"/>
      <c r="BA7" s="55"/>
      <c r="BB7" s="55"/>
      <c r="BC7" s="55"/>
      <c r="BD7" s="55"/>
      <c r="BE7" s="55"/>
      <c r="BF7" s="52"/>
      <c r="BG7" s="6"/>
      <c r="BH7" s="6"/>
      <c r="BI7" s="6"/>
      <c r="BJ7" s="6"/>
      <c r="BK7" s="6"/>
      <c r="BL7" s="6"/>
      <c r="BM7" s="6"/>
      <c r="BN7" s="6"/>
      <c r="BO7" s="132"/>
    </row>
    <row r="8" spans="1:83" ht="12" customHeight="1">
      <c r="A8" s="13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25"/>
      <c r="T8" s="25"/>
      <c r="U8" s="25"/>
      <c r="V8" s="25"/>
      <c r="W8" s="25"/>
      <c r="X8" s="25"/>
      <c r="Y8" s="25"/>
      <c r="Z8" s="25"/>
      <c r="AA8" s="56" t="s">
        <v>226</v>
      </c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114"/>
      <c r="AO8" s="114"/>
      <c r="AP8" s="114"/>
      <c r="AQ8" s="114"/>
      <c r="AR8" s="57"/>
      <c r="AS8" s="57"/>
      <c r="AT8" s="57"/>
      <c r="AU8" s="6"/>
      <c r="AV8" s="6"/>
      <c r="AW8" s="6"/>
      <c r="AX8" s="6"/>
      <c r="AY8" s="6"/>
      <c r="AZ8" s="6"/>
      <c r="BA8" s="6" t="s">
        <v>62</v>
      </c>
      <c r="BB8" s="6"/>
      <c r="BC8" s="6"/>
      <c r="BD8" s="6"/>
      <c r="BE8" s="6"/>
      <c r="BF8" s="6"/>
      <c r="BG8" s="6"/>
      <c r="BH8" s="6"/>
      <c r="BI8" s="6"/>
      <c r="BJ8" s="111"/>
      <c r="BK8" s="6"/>
      <c r="BL8" s="6"/>
      <c r="BM8" s="6"/>
      <c r="BN8" s="111"/>
      <c r="BO8" s="132"/>
      <c r="BP8" s="55"/>
      <c r="BQ8" s="55"/>
      <c r="BR8" s="55"/>
      <c r="BS8" s="55"/>
      <c r="BT8" s="55"/>
    </row>
    <row r="9" spans="1:83" ht="13.5" customHeight="1">
      <c r="A9" s="131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25"/>
      <c r="T9" s="25"/>
      <c r="U9" s="25"/>
      <c r="V9" s="25"/>
      <c r="W9" s="25"/>
      <c r="X9" s="25"/>
      <c r="Y9" s="25"/>
      <c r="Z9" s="25"/>
      <c r="AA9" s="56" t="s">
        <v>174</v>
      </c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113"/>
      <c r="AR9" s="57"/>
      <c r="AS9" s="57"/>
      <c r="AT9" s="57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111"/>
      <c r="BK9" s="6"/>
      <c r="BL9" s="6"/>
      <c r="BM9" s="6"/>
      <c r="BN9" s="111"/>
      <c r="BO9" s="132"/>
      <c r="BP9" s="55"/>
      <c r="BQ9" s="55"/>
      <c r="BR9" s="55"/>
      <c r="BS9" s="55"/>
      <c r="BT9" s="55"/>
    </row>
    <row r="10" spans="1:83" ht="12" customHeight="1">
      <c r="A10" s="13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25"/>
      <c r="T10" s="25"/>
      <c r="U10" s="25"/>
      <c r="V10" s="25"/>
      <c r="W10" s="25"/>
      <c r="X10" s="25"/>
      <c r="Y10" s="25"/>
      <c r="Z10" s="25"/>
      <c r="AA10" s="56" t="s">
        <v>142</v>
      </c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113"/>
      <c r="AR10" s="53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9"/>
      <c r="BL10" s="19"/>
      <c r="BM10" s="19"/>
      <c r="BN10" s="19"/>
      <c r="BO10" s="132"/>
      <c r="BP10" s="55"/>
      <c r="BQ10" s="55"/>
      <c r="BR10" s="55"/>
      <c r="BS10" s="55"/>
      <c r="BT10" s="55"/>
    </row>
    <row r="11" spans="1:83" ht="12" customHeight="1">
      <c r="A11" s="133"/>
      <c r="B11" s="403" t="s">
        <v>112</v>
      </c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40"/>
      <c r="AU11" s="40"/>
      <c r="AV11" s="40"/>
      <c r="AW11" s="40"/>
      <c r="AX11" s="40"/>
      <c r="AY11" s="40"/>
      <c r="AZ11" s="40"/>
      <c r="BA11" s="40"/>
      <c r="BB11" s="40" t="s">
        <v>181</v>
      </c>
      <c r="BC11" s="40"/>
      <c r="BD11" s="40"/>
      <c r="BE11" s="40"/>
      <c r="BF11" s="40"/>
      <c r="BG11" s="40"/>
      <c r="BH11" s="40"/>
      <c r="BI11" s="40"/>
      <c r="BJ11" s="40"/>
      <c r="BK11" s="26"/>
      <c r="BL11" s="26"/>
      <c r="BM11" s="26"/>
      <c r="BN11" s="26"/>
      <c r="BO11" s="132"/>
      <c r="BP11" s="55"/>
      <c r="BQ11" s="55"/>
      <c r="BR11" s="55"/>
      <c r="BS11" s="55"/>
      <c r="BT11" s="55"/>
    </row>
    <row r="12" spans="1:83" s="99" customFormat="1" ht="15.75" customHeight="1">
      <c r="A12" s="462" t="s">
        <v>198</v>
      </c>
      <c r="B12" s="333" t="s">
        <v>158</v>
      </c>
      <c r="C12" s="334"/>
      <c r="D12" s="334"/>
      <c r="E12" s="335"/>
      <c r="F12" s="58"/>
      <c r="G12" s="333" t="s">
        <v>159</v>
      </c>
      <c r="H12" s="334"/>
      <c r="I12" s="335"/>
      <c r="J12" s="58"/>
      <c r="K12" s="333" t="s">
        <v>160</v>
      </c>
      <c r="L12" s="334"/>
      <c r="M12" s="334"/>
      <c r="N12" s="335"/>
      <c r="O12" s="333" t="s">
        <v>161</v>
      </c>
      <c r="P12" s="334"/>
      <c r="Q12" s="334"/>
      <c r="R12" s="335"/>
      <c r="S12" s="58"/>
      <c r="T12" s="333" t="s">
        <v>162</v>
      </c>
      <c r="U12" s="334"/>
      <c r="V12" s="335"/>
      <c r="W12" s="58"/>
      <c r="X12" s="333" t="s">
        <v>163</v>
      </c>
      <c r="Y12" s="334"/>
      <c r="Z12" s="335"/>
      <c r="AA12" s="59"/>
      <c r="AB12" s="333" t="s">
        <v>0</v>
      </c>
      <c r="AC12" s="334"/>
      <c r="AD12" s="334"/>
      <c r="AE12" s="335"/>
      <c r="AF12" s="60"/>
      <c r="AG12" s="333" t="s">
        <v>164</v>
      </c>
      <c r="AH12" s="334"/>
      <c r="AI12" s="335"/>
      <c r="AJ12" s="58"/>
      <c r="AK12" s="333" t="s">
        <v>1</v>
      </c>
      <c r="AL12" s="334"/>
      <c r="AM12" s="334"/>
      <c r="AN12" s="335"/>
      <c r="AO12" s="58"/>
      <c r="AP12" s="333" t="s">
        <v>165</v>
      </c>
      <c r="AQ12" s="334"/>
      <c r="AR12" s="335"/>
      <c r="AS12" s="58"/>
      <c r="AT12" s="333" t="s">
        <v>166</v>
      </c>
      <c r="AU12" s="334"/>
      <c r="AV12" s="335"/>
      <c r="AW12" s="58"/>
      <c r="AX12" s="333" t="s">
        <v>2</v>
      </c>
      <c r="AY12" s="334"/>
      <c r="AZ12" s="334"/>
      <c r="BA12" s="335"/>
      <c r="BB12" s="223" t="s">
        <v>170</v>
      </c>
      <c r="BC12" s="434" t="s">
        <v>190</v>
      </c>
      <c r="BD12" s="423" t="s">
        <v>191</v>
      </c>
      <c r="BE12" s="423"/>
      <c r="BF12" s="423"/>
      <c r="BG12" s="423"/>
      <c r="BH12" s="424" t="s">
        <v>110</v>
      </c>
      <c r="BI12" s="427" t="s">
        <v>192</v>
      </c>
      <c r="BJ12" s="428"/>
      <c r="BK12" s="231" t="s">
        <v>111</v>
      </c>
      <c r="BL12" s="232"/>
      <c r="BM12" s="237" t="s">
        <v>189</v>
      </c>
      <c r="BN12" s="237"/>
      <c r="BO12" s="134"/>
      <c r="BP12" s="98"/>
      <c r="BQ12" s="98"/>
      <c r="BR12" s="98"/>
      <c r="BS12" s="98"/>
      <c r="BT12" s="98"/>
    </row>
    <row r="13" spans="1:83" ht="45.75" customHeight="1">
      <c r="A13" s="462"/>
      <c r="B13" s="61" t="s">
        <v>11</v>
      </c>
      <c r="C13" s="62" t="s">
        <v>12</v>
      </c>
      <c r="D13" s="62" t="s">
        <v>13</v>
      </c>
      <c r="E13" s="62" t="s">
        <v>14</v>
      </c>
      <c r="F13" s="62" t="s">
        <v>15</v>
      </c>
      <c r="G13" s="61" t="s">
        <v>16</v>
      </c>
      <c r="H13" s="61" t="s">
        <v>17</v>
      </c>
      <c r="I13" s="61" t="s">
        <v>18</v>
      </c>
      <c r="J13" s="61" t="s">
        <v>19</v>
      </c>
      <c r="K13" s="61" t="s">
        <v>20</v>
      </c>
      <c r="L13" s="61" t="s">
        <v>21</v>
      </c>
      <c r="M13" s="61" t="s">
        <v>22</v>
      </c>
      <c r="N13" s="61" t="s">
        <v>23</v>
      </c>
      <c r="O13" s="61" t="s">
        <v>24</v>
      </c>
      <c r="P13" s="61" t="s">
        <v>25</v>
      </c>
      <c r="Q13" s="61" t="s">
        <v>26</v>
      </c>
      <c r="R13" s="61" t="s">
        <v>27</v>
      </c>
      <c r="S13" s="61" t="s">
        <v>28</v>
      </c>
      <c r="T13" s="61" t="s">
        <v>29</v>
      </c>
      <c r="U13" s="61" t="s">
        <v>30</v>
      </c>
      <c r="V13" s="61" t="s">
        <v>31</v>
      </c>
      <c r="W13" s="61" t="s">
        <v>32</v>
      </c>
      <c r="X13" s="61" t="s">
        <v>33</v>
      </c>
      <c r="Y13" s="61" t="s">
        <v>34</v>
      </c>
      <c r="Z13" s="61" t="s">
        <v>35</v>
      </c>
      <c r="AA13" s="61" t="s">
        <v>36</v>
      </c>
      <c r="AB13" s="61" t="s">
        <v>37</v>
      </c>
      <c r="AC13" s="61" t="s">
        <v>38</v>
      </c>
      <c r="AD13" s="61" t="s">
        <v>39</v>
      </c>
      <c r="AE13" s="61" t="s">
        <v>40</v>
      </c>
      <c r="AF13" s="63" t="s">
        <v>41</v>
      </c>
      <c r="AG13" s="61" t="s">
        <v>42</v>
      </c>
      <c r="AH13" s="61" t="s">
        <v>43</v>
      </c>
      <c r="AI13" s="61" t="s">
        <v>44</v>
      </c>
      <c r="AJ13" s="61" t="s">
        <v>45</v>
      </c>
      <c r="AK13" s="61" t="s">
        <v>46</v>
      </c>
      <c r="AL13" s="61" t="s">
        <v>47</v>
      </c>
      <c r="AM13" s="61" t="s">
        <v>48</v>
      </c>
      <c r="AN13" s="61" t="s">
        <v>49</v>
      </c>
      <c r="AO13" s="61" t="s">
        <v>50</v>
      </c>
      <c r="AP13" s="61" t="s">
        <v>51</v>
      </c>
      <c r="AQ13" s="61" t="s">
        <v>52</v>
      </c>
      <c r="AR13" s="61" t="s">
        <v>53</v>
      </c>
      <c r="AS13" s="102" t="s">
        <v>54</v>
      </c>
      <c r="AT13" s="61" t="s">
        <v>55</v>
      </c>
      <c r="AU13" s="61" t="s">
        <v>56</v>
      </c>
      <c r="AV13" s="61" t="s">
        <v>57</v>
      </c>
      <c r="AW13" s="102" t="s">
        <v>58</v>
      </c>
      <c r="AX13" s="61" t="s">
        <v>59</v>
      </c>
      <c r="AY13" s="61" t="s">
        <v>60</v>
      </c>
      <c r="AZ13" s="61" t="s">
        <v>61</v>
      </c>
      <c r="BA13" s="61" t="s">
        <v>10</v>
      </c>
      <c r="BB13" s="433"/>
      <c r="BC13" s="435"/>
      <c r="BD13" s="404" t="s">
        <v>187</v>
      </c>
      <c r="BE13" s="405"/>
      <c r="BF13" s="237" t="s">
        <v>188</v>
      </c>
      <c r="BG13" s="223" t="s">
        <v>154</v>
      </c>
      <c r="BH13" s="425"/>
      <c r="BI13" s="429"/>
      <c r="BJ13" s="430"/>
      <c r="BK13" s="233"/>
      <c r="BL13" s="234"/>
      <c r="BM13" s="237"/>
      <c r="BN13" s="237"/>
      <c r="BO13" s="135"/>
      <c r="BP13" s="55"/>
      <c r="BQ13" s="55"/>
      <c r="BR13" s="55"/>
      <c r="BS13" s="55"/>
      <c r="BT13" s="55"/>
    </row>
    <row r="14" spans="1:83" ht="10.5" customHeight="1">
      <c r="A14" s="136"/>
      <c r="B14" s="115">
        <v>1</v>
      </c>
      <c r="C14" s="115">
        <v>2</v>
      </c>
      <c r="D14" s="115">
        <v>3</v>
      </c>
      <c r="E14" s="115">
        <v>4</v>
      </c>
      <c r="F14" s="64">
        <v>5</v>
      </c>
      <c r="G14" s="115">
        <v>6</v>
      </c>
      <c r="H14" s="115">
        <v>7</v>
      </c>
      <c r="I14" s="115">
        <v>8</v>
      </c>
      <c r="J14" s="64">
        <v>9</v>
      </c>
      <c r="K14" s="115">
        <v>10</v>
      </c>
      <c r="L14" s="115">
        <v>11</v>
      </c>
      <c r="M14" s="115">
        <v>12</v>
      </c>
      <c r="N14" s="115">
        <v>13</v>
      </c>
      <c r="O14" s="115">
        <v>14</v>
      </c>
      <c r="P14" s="115">
        <v>15</v>
      </c>
      <c r="Q14" s="115">
        <v>16</v>
      </c>
      <c r="R14" s="115">
        <v>17</v>
      </c>
      <c r="S14" s="64">
        <v>18</v>
      </c>
      <c r="T14" s="115">
        <v>19</v>
      </c>
      <c r="U14" s="115">
        <v>20</v>
      </c>
      <c r="V14" s="115">
        <v>21</v>
      </c>
      <c r="W14" s="64">
        <v>22</v>
      </c>
      <c r="X14" s="115">
        <v>23</v>
      </c>
      <c r="Y14" s="115">
        <v>24</v>
      </c>
      <c r="Z14" s="115">
        <v>25</v>
      </c>
      <c r="AA14" s="65">
        <v>26</v>
      </c>
      <c r="AB14" s="115">
        <v>27</v>
      </c>
      <c r="AC14" s="115">
        <v>28</v>
      </c>
      <c r="AD14" s="115">
        <v>29</v>
      </c>
      <c r="AE14" s="115">
        <v>30</v>
      </c>
      <c r="AF14" s="66">
        <v>31</v>
      </c>
      <c r="AG14" s="115">
        <v>32</v>
      </c>
      <c r="AH14" s="115">
        <v>33</v>
      </c>
      <c r="AI14" s="115">
        <v>34</v>
      </c>
      <c r="AJ14" s="64">
        <v>35</v>
      </c>
      <c r="AK14" s="115">
        <v>36</v>
      </c>
      <c r="AL14" s="115">
        <v>37</v>
      </c>
      <c r="AM14" s="115">
        <v>38</v>
      </c>
      <c r="AN14" s="115">
        <v>39</v>
      </c>
      <c r="AO14" s="64">
        <v>40</v>
      </c>
      <c r="AP14" s="64">
        <v>41</v>
      </c>
      <c r="AQ14" s="64">
        <v>42</v>
      </c>
      <c r="AR14" s="64">
        <v>43</v>
      </c>
      <c r="AS14" s="64">
        <v>44</v>
      </c>
      <c r="AT14" s="64">
        <v>45</v>
      </c>
      <c r="AU14" s="115">
        <v>46</v>
      </c>
      <c r="AV14" s="115">
        <v>47</v>
      </c>
      <c r="AW14" s="64">
        <v>48</v>
      </c>
      <c r="AX14" s="115">
        <v>49</v>
      </c>
      <c r="AY14" s="115">
        <v>50</v>
      </c>
      <c r="AZ14" s="115">
        <v>51</v>
      </c>
      <c r="BA14" s="115">
        <v>52</v>
      </c>
      <c r="BB14" s="224"/>
      <c r="BC14" s="436"/>
      <c r="BD14" s="406"/>
      <c r="BE14" s="407"/>
      <c r="BF14" s="237"/>
      <c r="BG14" s="224"/>
      <c r="BH14" s="426"/>
      <c r="BI14" s="431"/>
      <c r="BJ14" s="432"/>
      <c r="BK14" s="235"/>
      <c r="BL14" s="236"/>
      <c r="BM14" s="237"/>
      <c r="BN14" s="237"/>
      <c r="BO14" s="135"/>
      <c r="BP14" s="55"/>
      <c r="BQ14" s="55"/>
      <c r="BR14" s="55"/>
      <c r="BS14" s="55"/>
      <c r="BT14" s="55"/>
    </row>
    <row r="15" spans="1:83" ht="11.45" customHeight="1">
      <c r="A15" s="137" t="s">
        <v>3</v>
      </c>
      <c r="B15" s="67"/>
      <c r="C15" s="67"/>
      <c r="D15" s="67"/>
      <c r="E15" s="67"/>
      <c r="F15" s="67"/>
      <c r="G15" s="67"/>
      <c r="H15" s="67"/>
      <c r="I15" s="67" t="s">
        <v>64</v>
      </c>
      <c r="J15" s="67"/>
      <c r="K15" s="67"/>
      <c r="L15" s="67"/>
      <c r="M15" s="67"/>
      <c r="N15" s="67"/>
      <c r="O15" s="67"/>
      <c r="P15" s="67"/>
      <c r="Q15" s="67" t="s">
        <v>64</v>
      </c>
      <c r="R15" s="68" t="s">
        <v>7</v>
      </c>
      <c r="S15" s="68" t="s">
        <v>7</v>
      </c>
      <c r="T15" s="68" t="s">
        <v>7</v>
      </c>
      <c r="U15" s="69" t="s">
        <v>8</v>
      </c>
      <c r="V15" s="69" t="s">
        <v>8</v>
      </c>
      <c r="W15" s="70"/>
      <c r="X15" s="70"/>
      <c r="Y15" s="70"/>
      <c r="Z15" s="67"/>
      <c r="AA15" s="67"/>
      <c r="AB15" s="67"/>
      <c r="AC15" s="67"/>
      <c r="AD15" s="67" t="s">
        <v>64</v>
      </c>
      <c r="AE15" s="67"/>
      <c r="AF15" s="67"/>
      <c r="AG15" s="67"/>
      <c r="AH15" s="67"/>
      <c r="AI15" s="67" t="s">
        <v>65</v>
      </c>
      <c r="AJ15" s="67"/>
      <c r="AK15" s="71"/>
      <c r="AL15" s="71" t="s">
        <v>171</v>
      </c>
      <c r="AM15" s="67" t="s">
        <v>64</v>
      </c>
      <c r="AN15" s="68" t="s">
        <v>7</v>
      </c>
      <c r="AO15" s="68" t="s">
        <v>7</v>
      </c>
      <c r="AP15" s="68" t="s">
        <v>7</v>
      </c>
      <c r="AQ15" s="69" t="s">
        <v>8</v>
      </c>
      <c r="AR15" s="69" t="s">
        <v>8</v>
      </c>
      <c r="AS15" s="69" t="s">
        <v>8</v>
      </c>
      <c r="AT15" s="69" t="s">
        <v>8</v>
      </c>
      <c r="AU15" s="69" t="s">
        <v>8</v>
      </c>
      <c r="AV15" s="69" t="s">
        <v>8</v>
      </c>
      <c r="AW15" s="69" t="s">
        <v>8</v>
      </c>
      <c r="AX15" s="69" t="s">
        <v>8</v>
      </c>
      <c r="AY15" s="69" t="s">
        <v>8</v>
      </c>
      <c r="AZ15" s="69" t="s">
        <v>8</v>
      </c>
      <c r="BA15" s="69" t="s">
        <v>8</v>
      </c>
      <c r="BB15" s="72">
        <v>33</v>
      </c>
      <c r="BC15" s="73">
        <v>6</v>
      </c>
      <c r="BD15" s="239"/>
      <c r="BE15" s="240"/>
      <c r="BF15" s="74"/>
      <c r="BG15" s="75"/>
      <c r="BH15" s="101"/>
      <c r="BI15" s="317"/>
      <c r="BJ15" s="318"/>
      <c r="BK15" s="221">
        <v>13</v>
      </c>
      <c r="BL15" s="222"/>
      <c r="BM15" s="238">
        <v>52</v>
      </c>
      <c r="BN15" s="238"/>
      <c r="BO15" s="138"/>
      <c r="BP15" s="55"/>
      <c r="BQ15" s="55"/>
      <c r="BR15" s="55"/>
      <c r="BS15" s="55"/>
      <c r="BT15" s="55"/>
    </row>
    <row r="16" spans="1:83" ht="11.45" customHeight="1">
      <c r="A16" s="137" t="s">
        <v>4</v>
      </c>
      <c r="B16" s="67" t="s">
        <v>65</v>
      </c>
      <c r="C16" s="67"/>
      <c r="D16" s="67"/>
      <c r="E16" s="67"/>
      <c r="F16" s="67"/>
      <c r="G16" s="67"/>
      <c r="H16" s="67"/>
      <c r="I16" s="67" t="s">
        <v>64</v>
      </c>
      <c r="J16" s="67"/>
      <c r="K16" s="67"/>
      <c r="L16" s="67"/>
      <c r="M16" s="67"/>
      <c r="N16" s="67"/>
      <c r="O16" s="67"/>
      <c r="P16" s="67"/>
      <c r="Q16" s="67" t="s">
        <v>64</v>
      </c>
      <c r="R16" s="68" t="s">
        <v>7</v>
      </c>
      <c r="S16" s="68" t="s">
        <v>7</v>
      </c>
      <c r="T16" s="68" t="s">
        <v>7</v>
      </c>
      <c r="U16" s="69" t="s">
        <v>8</v>
      </c>
      <c r="V16" s="69" t="s">
        <v>8</v>
      </c>
      <c r="W16" s="70"/>
      <c r="X16" s="70"/>
      <c r="Y16" s="70"/>
      <c r="Z16" s="67"/>
      <c r="AA16" s="67"/>
      <c r="AB16" s="67"/>
      <c r="AC16" s="67"/>
      <c r="AD16" s="67" t="s">
        <v>64</v>
      </c>
      <c r="AE16" s="67"/>
      <c r="AF16" s="67"/>
      <c r="AG16" s="67"/>
      <c r="AH16" s="67"/>
      <c r="AI16" s="67" t="s">
        <v>65</v>
      </c>
      <c r="AJ16" s="67"/>
      <c r="AK16" s="71"/>
      <c r="AL16" s="71" t="s">
        <v>171</v>
      </c>
      <c r="AM16" s="67" t="s">
        <v>64</v>
      </c>
      <c r="AN16" s="47">
        <v>0</v>
      </c>
      <c r="AO16" s="47">
        <v>0</v>
      </c>
      <c r="AP16" s="68" t="s">
        <v>7</v>
      </c>
      <c r="AQ16" s="68" t="s">
        <v>7</v>
      </c>
      <c r="AR16" s="69" t="s">
        <v>8</v>
      </c>
      <c r="AS16" s="69" t="s">
        <v>8</v>
      </c>
      <c r="AT16" s="69" t="s">
        <v>8</v>
      </c>
      <c r="AU16" s="69" t="s">
        <v>8</v>
      </c>
      <c r="AV16" s="69" t="s">
        <v>8</v>
      </c>
      <c r="AW16" s="69" t="s">
        <v>8</v>
      </c>
      <c r="AX16" s="69" t="s">
        <v>8</v>
      </c>
      <c r="AY16" s="69" t="s">
        <v>8</v>
      </c>
      <c r="AZ16" s="69" t="s">
        <v>8</v>
      </c>
      <c r="BA16" s="69" t="s">
        <v>8</v>
      </c>
      <c r="BB16" s="72">
        <v>33</v>
      </c>
      <c r="BC16" s="73">
        <v>5</v>
      </c>
      <c r="BD16" s="241">
        <v>2</v>
      </c>
      <c r="BE16" s="242"/>
      <c r="BF16" s="74"/>
      <c r="BG16" s="75"/>
      <c r="BH16" s="101"/>
      <c r="BI16" s="317"/>
      <c r="BJ16" s="318"/>
      <c r="BK16" s="221">
        <v>12</v>
      </c>
      <c r="BL16" s="222"/>
      <c r="BM16" s="238">
        <v>52</v>
      </c>
      <c r="BN16" s="238"/>
      <c r="BO16" s="138"/>
      <c r="BP16" s="55"/>
      <c r="BQ16" s="55"/>
      <c r="BR16" s="55"/>
      <c r="BS16" s="55"/>
      <c r="BT16" s="55"/>
    </row>
    <row r="17" spans="1:72" ht="11.45" customHeight="1">
      <c r="A17" s="137" t="s">
        <v>5</v>
      </c>
      <c r="B17" s="67" t="s">
        <v>65</v>
      </c>
      <c r="C17" s="67"/>
      <c r="D17" s="67"/>
      <c r="E17" s="67"/>
      <c r="F17" s="67"/>
      <c r="G17" s="67"/>
      <c r="H17" s="67"/>
      <c r="I17" s="67" t="s">
        <v>64</v>
      </c>
      <c r="J17" s="67"/>
      <c r="K17" s="67"/>
      <c r="L17" s="67"/>
      <c r="M17" s="67"/>
      <c r="N17" s="67"/>
      <c r="O17" s="67"/>
      <c r="P17" s="67"/>
      <c r="Q17" s="67" t="s">
        <v>64</v>
      </c>
      <c r="R17" s="68" t="s">
        <v>7</v>
      </c>
      <c r="S17" s="68" t="s">
        <v>7</v>
      </c>
      <c r="T17" s="68" t="s">
        <v>7</v>
      </c>
      <c r="U17" s="69" t="s">
        <v>8</v>
      </c>
      <c r="V17" s="69" t="s">
        <v>8</v>
      </c>
      <c r="W17" s="67"/>
      <c r="X17" s="67"/>
      <c r="Y17" s="67"/>
      <c r="Z17" s="67"/>
      <c r="AA17" s="67"/>
      <c r="AB17" s="67"/>
      <c r="AC17" s="67"/>
      <c r="AD17" s="67" t="s">
        <v>64</v>
      </c>
      <c r="AE17" s="67"/>
      <c r="AF17" s="67"/>
      <c r="AG17" s="67"/>
      <c r="AH17" s="67"/>
      <c r="AI17" s="67" t="s">
        <v>65</v>
      </c>
      <c r="AJ17" s="67"/>
      <c r="AK17" s="71"/>
      <c r="AL17" s="71" t="s">
        <v>171</v>
      </c>
      <c r="AM17" s="67" t="s">
        <v>64</v>
      </c>
      <c r="AN17" s="68" t="s">
        <v>7</v>
      </c>
      <c r="AO17" s="68" t="s">
        <v>7</v>
      </c>
      <c r="AP17" s="68" t="s">
        <v>7</v>
      </c>
      <c r="AQ17" s="48" t="s">
        <v>152</v>
      </c>
      <c r="AR17" s="48" t="s">
        <v>152</v>
      </c>
      <c r="AS17" s="69" t="s">
        <v>8</v>
      </c>
      <c r="AT17" s="69" t="s">
        <v>8</v>
      </c>
      <c r="AU17" s="69" t="s">
        <v>8</v>
      </c>
      <c r="AV17" s="69" t="s">
        <v>8</v>
      </c>
      <c r="AW17" s="69" t="s">
        <v>8</v>
      </c>
      <c r="AX17" s="69" t="s">
        <v>8</v>
      </c>
      <c r="AY17" s="69" t="s">
        <v>8</v>
      </c>
      <c r="AZ17" s="69" t="s">
        <v>8</v>
      </c>
      <c r="BA17" s="69" t="s">
        <v>8</v>
      </c>
      <c r="BB17" s="72">
        <v>33</v>
      </c>
      <c r="BC17" s="73">
        <v>6</v>
      </c>
      <c r="BD17" s="225"/>
      <c r="BE17" s="226"/>
      <c r="BF17" s="74">
        <v>2</v>
      </c>
      <c r="BG17" s="75"/>
      <c r="BH17" s="101"/>
      <c r="BI17" s="317"/>
      <c r="BJ17" s="318"/>
      <c r="BK17" s="221">
        <v>11</v>
      </c>
      <c r="BL17" s="222"/>
      <c r="BM17" s="238">
        <v>52</v>
      </c>
      <c r="BN17" s="238"/>
      <c r="BO17" s="138"/>
      <c r="BP17" s="55"/>
      <c r="BQ17" s="55"/>
      <c r="BR17" s="55"/>
      <c r="BS17" s="55"/>
      <c r="BT17" s="55"/>
    </row>
    <row r="18" spans="1:72" ht="11.45" customHeight="1">
      <c r="A18" s="137" t="s">
        <v>6</v>
      </c>
      <c r="B18" s="67" t="s">
        <v>65</v>
      </c>
      <c r="C18" s="67"/>
      <c r="D18" s="67"/>
      <c r="E18" s="67"/>
      <c r="F18" s="67"/>
      <c r="G18" s="67"/>
      <c r="H18" s="67"/>
      <c r="I18" s="67" t="s">
        <v>64</v>
      </c>
      <c r="J18" s="67"/>
      <c r="K18" s="67"/>
      <c r="L18" s="67"/>
      <c r="M18" s="67"/>
      <c r="N18" s="67"/>
      <c r="O18" s="67"/>
      <c r="P18" s="67"/>
      <c r="Q18" s="67" t="s">
        <v>64</v>
      </c>
      <c r="R18" s="68" t="s">
        <v>7</v>
      </c>
      <c r="S18" s="68" t="s">
        <v>7</v>
      </c>
      <c r="T18" s="68" t="s">
        <v>7</v>
      </c>
      <c r="U18" s="69" t="s">
        <v>8</v>
      </c>
      <c r="V18" s="69" t="s">
        <v>8</v>
      </c>
      <c r="W18" s="67"/>
      <c r="X18" s="67"/>
      <c r="Y18" s="67"/>
      <c r="Z18" s="67" t="s">
        <v>177</v>
      </c>
      <c r="AA18" s="67"/>
      <c r="AB18" s="67"/>
      <c r="AC18" s="67"/>
      <c r="AD18" s="67" t="s">
        <v>64</v>
      </c>
      <c r="AE18" s="68" t="s">
        <v>7</v>
      </c>
      <c r="AF18" s="49" t="s">
        <v>153</v>
      </c>
      <c r="AG18" s="49" t="s">
        <v>153</v>
      </c>
      <c r="AH18" s="49" t="s">
        <v>153</v>
      </c>
      <c r="AI18" s="49" t="s">
        <v>153</v>
      </c>
      <c r="AJ18" s="49" t="s">
        <v>153</v>
      </c>
      <c r="AK18" s="49" t="s">
        <v>153</v>
      </c>
      <c r="AL18" s="78" t="s">
        <v>63</v>
      </c>
      <c r="AM18" s="78" t="s">
        <v>63</v>
      </c>
      <c r="AN18" s="77" t="s">
        <v>9</v>
      </c>
      <c r="AO18" s="77" t="s">
        <v>9</v>
      </c>
      <c r="AP18" s="77" t="s">
        <v>9</v>
      </c>
      <c r="AQ18" s="77" t="s">
        <v>9</v>
      </c>
      <c r="AR18" s="69" t="s">
        <v>8</v>
      </c>
      <c r="AS18" s="69" t="s">
        <v>8</v>
      </c>
      <c r="AT18" s="69" t="s">
        <v>8</v>
      </c>
      <c r="AU18" s="69" t="s">
        <v>8</v>
      </c>
      <c r="AV18" s="69" t="s">
        <v>8</v>
      </c>
      <c r="AW18" s="69" t="s">
        <v>8</v>
      </c>
      <c r="AX18" s="69" t="s">
        <v>8</v>
      </c>
      <c r="AY18" s="69" t="s">
        <v>8</v>
      </c>
      <c r="AZ18" s="69" t="s">
        <v>8</v>
      </c>
      <c r="BA18" s="69" t="s">
        <v>8</v>
      </c>
      <c r="BB18" s="72">
        <v>24</v>
      </c>
      <c r="BC18" s="73">
        <v>4</v>
      </c>
      <c r="BD18" s="225"/>
      <c r="BE18" s="226"/>
      <c r="BF18" s="74"/>
      <c r="BG18" s="79">
        <v>6</v>
      </c>
      <c r="BH18" s="67">
        <v>2</v>
      </c>
      <c r="BI18" s="319">
        <v>4</v>
      </c>
      <c r="BJ18" s="320"/>
      <c r="BK18" s="221">
        <v>12</v>
      </c>
      <c r="BL18" s="222"/>
      <c r="BM18" s="238">
        <v>52</v>
      </c>
      <c r="BN18" s="238"/>
      <c r="BO18" s="138"/>
      <c r="BP18" s="55"/>
      <c r="BQ18" s="55"/>
      <c r="BR18" s="55"/>
      <c r="BS18" s="55"/>
      <c r="BT18" s="55"/>
    </row>
    <row r="19" spans="1:72" ht="11.25" customHeight="1">
      <c r="A19" s="139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1"/>
      <c r="W19" s="81"/>
      <c r="X19" s="80" t="s">
        <v>62</v>
      </c>
      <c r="Y19" s="80" t="s">
        <v>62</v>
      </c>
      <c r="Z19" s="80" t="s">
        <v>62</v>
      </c>
      <c r="AA19" s="80" t="s">
        <v>62</v>
      </c>
      <c r="AB19" s="80" t="s">
        <v>62</v>
      </c>
      <c r="AC19" s="80" t="s">
        <v>62</v>
      </c>
      <c r="AD19" s="80" t="s">
        <v>62</v>
      </c>
      <c r="AE19" s="2" t="s">
        <v>62</v>
      </c>
      <c r="AF19" s="2" t="s">
        <v>62</v>
      </c>
      <c r="AG19" s="2" t="s">
        <v>62</v>
      </c>
      <c r="AH19" s="80" t="s">
        <v>62</v>
      </c>
      <c r="AI19" s="80" t="s">
        <v>62</v>
      </c>
      <c r="AJ19" s="80" t="s">
        <v>62</v>
      </c>
      <c r="AK19" s="80" t="s">
        <v>62</v>
      </c>
      <c r="AL19" s="80" t="s">
        <v>62</v>
      </c>
      <c r="AM19" s="80" t="s">
        <v>62</v>
      </c>
      <c r="AN19" s="80" t="s">
        <v>62</v>
      </c>
      <c r="AO19" s="80" t="s">
        <v>62</v>
      </c>
      <c r="AP19" s="80" t="s">
        <v>62</v>
      </c>
      <c r="AQ19" s="80" t="s">
        <v>62</v>
      </c>
      <c r="AR19" s="80"/>
      <c r="AS19" s="80"/>
      <c r="AT19" s="80"/>
      <c r="AU19" s="80"/>
      <c r="AV19" s="80"/>
      <c r="AW19" s="80"/>
      <c r="AX19" s="80"/>
      <c r="AY19" s="80"/>
      <c r="AZ19" s="315" t="s">
        <v>176</v>
      </c>
      <c r="BA19" s="316"/>
      <c r="BB19" s="72">
        <f>SUM(BB15:BB18)</f>
        <v>123</v>
      </c>
      <c r="BC19" s="73">
        <f>SUM(BC15:BC18)</f>
        <v>21</v>
      </c>
      <c r="BD19" s="241">
        <v>2</v>
      </c>
      <c r="BE19" s="242"/>
      <c r="BF19" s="74">
        <f>SUM(BF15:BF18)</f>
        <v>2</v>
      </c>
      <c r="BG19" s="79">
        <v>6</v>
      </c>
      <c r="BH19" s="67">
        <v>2</v>
      </c>
      <c r="BI19" s="319">
        <v>4</v>
      </c>
      <c r="BJ19" s="320"/>
      <c r="BK19" s="221">
        <f>BK18+BK17+BK16+BK15</f>
        <v>48</v>
      </c>
      <c r="BL19" s="222"/>
      <c r="BM19" s="238">
        <v>208</v>
      </c>
      <c r="BN19" s="238"/>
      <c r="BO19" s="138"/>
      <c r="BP19" s="55"/>
      <c r="BQ19" s="55"/>
      <c r="BR19" s="55"/>
      <c r="BS19" s="55"/>
      <c r="BT19" s="55"/>
    </row>
    <row r="20" spans="1:72" ht="11.25" customHeight="1" thickBot="1">
      <c r="A20" s="139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2"/>
      <c r="AF20" s="2"/>
      <c r="AG20" s="2"/>
      <c r="AH20" s="80"/>
      <c r="AI20" s="80"/>
      <c r="AJ20" s="80" t="s">
        <v>62</v>
      </c>
      <c r="AK20" s="80"/>
      <c r="AL20" s="80"/>
      <c r="AM20" s="80"/>
      <c r="AN20" s="80"/>
      <c r="AO20" s="2"/>
      <c r="AP20" s="80"/>
      <c r="AQ20" s="80"/>
      <c r="AR20" s="80" t="s">
        <v>62</v>
      </c>
      <c r="AS20" s="80"/>
      <c r="AT20" s="80"/>
      <c r="AU20" s="80"/>
      <c r="AV20" s="80"/>
      <c r="AW20" s="80"/>
      <c r="AX20" s="80"/>
      <c r="AY20" s="80"/>
      <c r="AZ20" s="80"/>
      <c r="BA20" s="80"/>
      <c r="BB20" s="82"/>
      <c r="BC20" s="82"/>
      <c r="BD20" s="76"/>
      <c r="BE20" s="76"/>
      <c r="BF20" s="76"/>
      <c r="BG20" s="76"/>
      <c r="BH20" s="2"/>
      <c r="BI20" s="2"/>
      <c r="BJ20" s="103"/>
      <c r="BK20" s="2"/>
      <c r="BL20" s="2"/>
      <c r="BM20" s="2"/>
      <c r="BN20" s="82"/>
      <c r="BO20" s="132"/>
      <c r="BP20" s="55"/>
      <c r="BQ20" s="55"/>
      <c r="BR20" s="55"/>
      <c r="BS20" s="55"/>
      <c r="BT20" s="55"/>
    </row>
    <row r="21" spans="1:72" ht="31.5" customHeight="1" thickBot="1">
      <c r="A21" s="139"/>
      <c r="B21" s="464" t="s">
        <v>104</v>
      </c>
      <c r="C21" s="465"/>
      <c r="D21" s="465"/>
      <c r="E21" s="465"/>
      <c r="F21" s="466"/>
      <c r="G21" s="43"/>
      <c r="H21" s="467" t="s">
        <v>105</v>
      </c>
      <c r="I21" s="468"/>
      <c r="J21" s="468"/>
      <c r="K21" s="468"/>
      <c r="L21" s="469"/>
      <c r="M21" s="43"/>
      <c r="N21" s="467" t="s">
        <v>106</v>
      </c>
      <c r="O21" s="468"/>
      <c r="P21" s="468"/>
      <c r="Q21" s="469"/>
      <c r="R21" s="44"/>
      <c r="S21" s="324" t="s">
        <v>107</v>
      </c>
      <c r="T21" s="325"/>
      <c r="U21" s="325"/>
      <c r="V21" s="326"/>
      <c r="W21" s="45"/>
      <c r="X21" s="324" t="s">
        <v>155</v>
      </c>
      <c r="Y21" s="325"/>
      <c r="Z21" s="325"/>
      <c r="AA21" s="326"/>
      <c r="AB21" s="46"/>
      <c r="AC21" s="140"/>
      <c r="AD21" s="324" t="s">
        <v>156</v>
      </c>
      <c r="AE21" s="325"/>
      <c r="AF21" s="325"/>
      <c r="AG21" s="326"/>
      <c r="AH21" s="43"/>
      <c r="AI21" s="140"/>
      <c r="AJ21" s="324" t="s">
        <v>108</v>
      </c>
      <c r="AK21" s="325"/>
      <c r="AL21" s="325"/>
      <c r="AM21" s="326"/>
      <c r="AN21" s="140"/>
      <c r="AO21" s="140"/>
      <c r="AP21" s="324" t="s">
        <v>172</v>
      </c>
      <c r="AQ21" s="325"/>
      <c r="AR21" s="325"/>
      <c r="AS21" s="326"/>
      <c r="AT21" s="140"/>
      <c r="AU21" s="140"/>
      <c r="AV21" s="419" t="s">
        <v>110</v>
      </c>
      <c r="AW21" s="420"/>
      <c r="AX21" s="420"/>
      <c r="AY21" s="421"/>
      <c r="AZ21" s="44"/>
      <c r="BA21" s="324" t="s">
        <v>194</v>
      </c>
      <c r="BB21" s="325"/>
      <c r="BC21" s="325"/>
      <c r="BD21" s="326"/>
      <c r="BE21" s="24"/>
      <c r="BF21" s="244" t="s">
        <v>109</v>
      </c>
      <c r="BG21" s="245"/>
      <c r="BH21" s="245"/>
      <c r="BI21" s="246"/>
      <c r="BJ21" s="243"/>
      <c r="BK21" s="243"/>
      <c r="BL21" s="243"/>
      <c r="BM21" s="2"/>
      <c r="BN21" s="2"/>
      <c r="BO21" s="132"/>
      <c r="BP21" s="2"/>
      <c r="BQ21" s="55"/>
      <c r="BR21" s="55"/>
      <c r="BS21" s="55"/>
      <c r="BT21" s="55"/>
    </row>
    <row r="22" spans="1:72" ht="6" customHeight="1" thickBot="1">
      <c r="A22" s="139"/>
      <c r="B22" s="83"/>
      <c r="C22" s="83"/>
      <c r="D22" s="83"/>
      <c r="E22" s="83"/>
      <c r="F22" s="83"/>
      <c r="G22" s="84"/>
      <c r="H22" s="3"/>
      <c r="I22" s="3"/>
      <c r="J22" s="3"/>
      <c r="K22" s="3"/>
      <c r="L22" s="3"/>
      <c r="M22" s="141"/>
      <c r="N22" s="141"/>
      <c r="O22" s="3"/>
      <c r="P22" s="3"/>
      <c r="Q22" s="3"/>
      <c r="R22" s="3"/>
      <c r="S22" s="3"/>
      <c r="T22" s="3"/>
      <c r="U22" s="4"/>
      <c r="V22" s="4"/>
      <c r="W22" s="3"/>
      <c r="X22" s="3"/>
      <c r="Y22" s="3"/>
      <c r="Z22" s="112"/>
      <c r="AA22" s="112"/>
      <c r="AB22" s="4"/>
      <c r="AC22" s="4"/>
      <c r="AD22" s="3"/>
      <c r="AE22" s="3"/>
      <c r="AF22" s="112"/>
      <c r="AG22" s="112"/>
      <c r="AH22" s="112"/>
      <c r="AI22" s="112"/>
      <c r="AJ22" s="142"/>
      <c r="AK22" s="143"/>
      <c r="AL22" s="4"/>
      <c r="AM22" s="3"/>
      <c r="AN22" s="3"/>
      <c r="AO22" s="3"/>
      <c r="AP22" s="3"/>
      <c r="AQ22" s="4"/>
      <c r="AR22" s="4"/>
      <c r="AS22" s="4"/>
      <c r="AT22" s="4"/>
      <c r="AU22" s="4"/>
      <c r="AV22" s="3"/>
      <c r="AW22" s="4"/>
      <c r="AX22" s="4"/>
      <c r="AY22" s="4"/>
      <c r="AZ22" s="4"/>
      <c r="BA22" s="4"/>
      <c r="BB22" s="3"/>
      <c r="BC22" s="3"/>
      <c r="BD22" s="4"/>
      <c r="BE22" s="4"/>
      <c r="BF22" s="4"/>
      <c r="BG22" s="112"/>
      <c r="BH22" s="112"/>
      <c r="BI22" s="3"/>
      <c r="BJ22" s="8"/>
      <c r="BK22" s="9"/>
      <c r="BL22" s="9"/>
      <c r="BM22" s="80"/>
      <c r="BN22" s="82"/>
      <c r="BO22" s="132"/>
      <c r="BP22" s="55"/>
      <c r="BQ22" s="55" t="s">
        <v>62</v>
      </c>
      <c r="BR22" s="55"/>
      <c r="BS22" s="55"/>
      <c r="BT22" s="55"/>
    </row>
    <row r="23" spans="1:72" ht="11.45" customHeight="1">
      <c r="A23" s="139"/>
      <c r="B23" s="441"/>
      <c r="C23" s="442"/>
      <c r="D23" s="442"/>
      <c r="E23" s="442"/>
      <c r="F23" s="443"/>
      <c r="G23" s="38"/>
      <c r="H23" s="447" t="s">
        <v>64</v>
      </c>
      <c r="I23" s="448"/>
      <c r="J23" s="448"/>
      <c r="K23" s="448"/>
      <c r="L23" s="449"/>
      <c r="M23" s="144"/>
      <c r="N23" s="471" t="s">
        <v>7</v>
      </c>
      <c r="O23" s="472"/>
      <c r="P23" s="472"/>
      <c r="Q23" s="473"/>
      <c r="R23" s="41"/>
      <c r="S23" s="477" t="s">
        <v>67</v>
      </c>
      <c r="T23" s="478"/>
      <c r="U23" s="478"/>
      <c r="V23" s="479"/>
      <c r="W23" s="41"/>
      <c r="X23" s="483" t="s">
        <v>152</v>
      </c>
      <c r="Y23" s="484"/>
      <c r="Z23" s="484"/>
      <c r="AA23" s="485"/>
      <c r="AB23" s="42"/>
      <c r="AC23" s="112"/>
      <c r="AD23" s="453" t="s">
        <v>157</v>
      </c>
      <c r="AE23" s="454"/>
      <c r="AF23" s="454"/>
      <c r="AG23" s="455"/>
      <c r="AH23" s="42"/>
      <c r="AI23" s="112"/>
      <c r="AJ23" s="272" t="s">
        <v>65</v>
      </c>
      <c r="AK23" s="273"/>
      <c r="AL23" s="273"/>
      <c r="AM23" s="274"/>
      <c r="AN23" s="112"/>
      <c r="AO23" s="112"/>
      <c r="AP23" s="272" t="s">
        <v>171</v>
      </c>
      <c r="AQ23" s="273"/>
      <c r="AR23" s="273"/>
      <c r="AS23" s="274"/>
      <c r="AT23" s="112"/>
      <c r="AU23" s="112"/>
      <c r="AV23" s="288" t="s">
        <v>63</v>
      </c>
      <c r="AW23" s="289"/>
      <c r="AX23" s="289"/>
      <c r="AY23" s="290"/>
      <c r="AZ23" s="85"/>
      <c r="BA23" s="327" t="s">
        <v>9</v>
      </c>
      <c r="BB23" s="328"/>
      <c r="BC23" s="328"/>
      <c r="BD23" s="329"/>
      <c r="BE23" s="5"/>
      <c r="BF23" s="282" t="s">
        <v>8</v>
      </c>
      <c r="BG23" s="283"/>
      <c r="BH23" s="283"/>
      <c r="BI23" s="284"/>
      <c r="BJ23" s="321"/>
      <c r="BK23" s="321"/>
      <c r="BL23" s="321"/>
      <c r="BM23" s="80"/>
      <c r="BN23" s="82"/>
      <c r="BO23" s="132"/>
      <c r="BP23" s="55"/>
      <c r="BQ23" s="55"/>
      <c r="BR23" s="55"/>
      <c r="BS23" s="55"/>
      <c r="BT23" s="55"/>
    </row>
    <row r="24" spans="1:72" ht="11.45" customHeight="1" thickBot="1">
      <c r="A24" s="139"/>
      <c r="B24" s="444"/>
      <c r="C24" s="445"/>
      <c r="D24" s="445"/>
      <c r="E24" s="445"/>
      <c r="F24" s="446"/>
      <c r="G24" s="38"/>
      <c r="H24" s="450"/>
      <c r="I24" s="451"/>
      <c r="J24" s="451"/>
      <c r="K24" s="451"/>
      <c r="L24" s="452"/>
      <c r="M24" s="144"/>
      <c r="N24" s="474"/>
      <c r="O24" s="475"/>
      <c r="P24" s="475"/>
      <c r="Q24" s="476"/>
      <c r="R24" s="41"/>
      <c r="S24" s="480"/>
      <c r="T24" s="481"/>
      <c r="U24" s="481"/>
      <c r="V24" s="482"/>
      <c r="W24" s="41"/>
      <c r="X24" s="486"/>
      <c r="Y24" s="487"/>
      <c r="Z24" s="487"/>
      <c r="AA24" s="488"/>
      <c r="AB24" s="42"/>
      <c r="AC24" s="112"/>
      <c r="AD24" s="456"/>
      <c r="AE24" s="457"/>
      <c r="AF24" s="457"/>
      <c r="AG24" s="458"/>
      <c r="AH24" s="42"/>
      <c r="AI24" s="112"/>
      <c r="AJ24" s="275"/>
      <c r="AK24" s="276"/>
      <c r="AL24" s="276"/>
      <c r="AM24" s="277"/>
      <c r="AN24" s="112"/>
      <c r="AO24" s="112"/>
      <c r="AP24" s="275"/>
      <c r="AQ24" s="276"/>
      <c r="AR24" s="276"/>
      <c r="AS24" s="277"/>
      <c r="AT24" s="112"/>
      <c r="AU24" s="112"/>
      <c r="AV24" s="291"/>
      <c r="AW24" s="292"/>
      <c r="AX24" s="292"/>
      <c r="AY24" s="293"/>
      <c r="AZ24" s="85"/>
      <c r="BA24" s="330"/>
      <c r="BB24" s="331"/>
      <c r="BC24" s="331"/>
      <c r="BD24" s="332"/>
      <c r="BE24" s="5"/>
      <c r="BF24" s="285"/>
      <c r="BG24" s="286"/>
      <c r="BH24" s="286"/>
      <c r="BI24" s="287"/>
      <c r="BJ24" s="321"/>
      <c r="BK24" s="321"/>
      <c r="BL24" s="321"/>
      <c r="BM24" s="80"/>
      <c r="BN24" s="82"/>
      <c r="BO24" s="132"/>
      <c r="BP24" s="55"/>
      <c r="BQ24" s="55"/>
      <c r="BR24" s="55"/>
      <c r="BS24" s="55"/>
      <c r="BT24" s="55"/>
    </row>
    <row r="25" spans="1:72" ht="6.75" customHeight="1">
      <c r="A25" s="145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6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12"/>
      <c r="BK25" s="112" t="s">
        <v>62</v>
      </c>
      <c r="BL25" s="6"/>
      <c r="BM25" s="6"/>
      <c r="BN25" s="6"/>
      <c r="BO25" s="146" t="s">
        <v>62</v>
      </c>
      <c r="BP25" s="55"/>
      <c r="BQ25" s="55"/>
      <c r="BR25" s="55"/>
      <c r="BS25" s="55"/>
      <c r="BT25" s="55"/>
    </row>
    <row r="26" spans="1:72" s="90" customFormat="1" ht="13.5" customHeight="1">
      <c r="A26" s="147"/>
      <c r="B26" s="86"/>
      <c r="C26" s="86"/>
      <c r="D26" s="86"/>
      <c r="E26" s="86"/>
      <c r="F26" s="86" t="s">
        <v>62</v>
      </c>
      <c r="G26" s="86"/>
      <c r="H26" s="86" t="s">
        <v>62</v>
      </c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 t="s">
        <v>175</v>
      </c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 t="s">
        <v>62</v>
      </c>
      <c r="AT26" s="86"/>
      <c r="AU26" s="86" t="s">
        <v>62</v>
      </c>
      <c r="AV26" s="86"/>
      <c r="AW26" s="86"/>
      <c r="AX26" s="86" t="s">
        <v>62</v>
      </c>
      <c r="AY26" s="86"/>
      <c r="AZ26" s="86"/>
      <c r="BA26" s="86"/>
      <c r="BB26" s="86"/>
      <c r="BC26" s="86"/>
      <c r="BD26" s="86" t="s">
        <v>62</v>
      </c>
      <c r="BE26" s="86"/>
      <c r="BF26" s="86"/>
      <c r="BG26" s="86"/>
      <c r="BH26" s="86"/>
      <c r="BI26" s="86"/>
      <c r="BJ26" s="87" t="s">
        <v>62</v>
      </c>
      <c r="BK26" s="87"/>
      <c r="BL26" s="88"/>
      <c r="BM26" s="88"/>
      <c r="BN26" s="88" t="s">
        <v>62</v>
      </c>
      <c r="BO26" s="148" t="s">
        <v>62</v>
      </c>
      <c r="BP26" s="89"/>
      <c r="BQ26" s="89"/>
      <c r="BR26" s="89"/>
      <c r="BS26" s="89"/>
      <c r="BT26" s="89"/>
    </row>
    <row r="27" spans="1:72" ht="14.25" customHeight="1">
      <c r="A27" s="386" t="s">
        <v>69</v>
      </c>
      <c r="B27" s="388" t="s">
        <v>246</v>
      </c>
      <c r="C27" s="389"/>
      <c r="D27" s="389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389"/>
      <c r="P27" s="389"/>
      <c r="Q27" s="389"/>
      <c r="R27" s="389"/>
      <c r="S27" s="389"/>
      <c r="T27" s="389"/>
      <c r="U27" s="389"/>
      <c r="V27" s="390"/>
      <c r="W27" s="410" t="s">
        <v>186</v>
      </c>
      <c r="X27" s="411"/>
      <c r="Y27" s="411"/>
      <c r="Z27" s="411"/>
      <c r="AA27" s="411"/>
      <c r="AB27" s="412"/>
      <c r="AC27" s="278" t="s">
        <v>118</v>
      </c>
      <c r="AD27" s="306"/>
      <c r="AE27" s="306"/>
      <c r="AF27" s="306"/>
      <c r="AG27" s="306"/>
      <c r="AH27" s="306"/>
      <c r="AI27" s="306"/>
      <c r="AJ27" s="306"/>
      <c r="AK27" s="306"/>
      <c r="AL27" s="278" t="s">
        <v>123</v>
      </c>
      <c r="AM27" s="306"/>
      <c r="AN27" s="300"/>
      <c r="AO27" s="301"/>
      <c r="AP27" s="278" t="s">
        <v>119</v>
      </c>
      <c r="AQ27" s="306"/>
      <c r="AR27" s="306"/>
      <c r="AS27" s="306"/>
      <c r="AT27" s="306"/>
      <c r="AU27" s="306"/>
      <c r="AV27" s="306"/>
      <c r="AW27" s="278" t="s">
        <v>122</v>
      </c>
      <c r="AX27" s="300"/>
      <c r="AY27" s="301"/>
      <c r="AZ27" s="297" t="s">
        <v>124</v>
      </c>
      <c r="BA27" s="298"/>
      <c r="BB27" s="298"/>
      <c r="BC27" s="298"/>
      <c r="BD27" s="298"/>
      <c r="BE27" s="298"/>
      <c r="BF27" s="298"/>
      <c r="BG27" s="298"/>
      <c r="BH27" s="298"/>
      <c r="BI27" s="298"/>
      <c r="BJ27" s="298"/>
      <c r="BK27" s="298"/>
      <c r="BL27" s="298"/>
      <c r="BM27" s="298"/>
      <c r="BN27" s="298"/>
      <c r="BO27" s="299"/>
    </row>
    <row r="28" spans="1:72" ht="11.25" customHeight="1">
      <c r="A28" s="387"/>
      <c r="B28" s="391"/>
      <c r="C28" s="392"/>
      <c r="D28" s="392"/>
      <c r="E28" s="392"/>
      <c r="F28" s="392"/>
      <c r="G28" s="392"/>
      <c r="H28" s="392"/>
      <c r="I28" s="392"/>
      <c r="J28" s="392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93"/>
      <c r="W28" s="413"/>
      <c r="X28" s="414"/>
      <c r="Y28" s="414"/>
      <c r="Z28" s="414"/>
      <c r="AA28" s="414"/>
      <c r="AB28" s="415"/>
      <c r="AC28" s="307"/>
      <c r="AD28" s="308"/>
      <c r="AE28" s="308"/>
      <c r="AF28" s="308"/>
      <c r="AG28" s="308"/>
      <c r="AH28" s="308"/>
      <c r="AI28" s="308"/>
      <c r="AJ28" s="308"/>
      <c r="AK28" s="308"/>
      <c r="AL28" s="302"/>
      <c r="AM28" s="303"/>
      <c r="AN28" s="303"/>
      <c r="AO28" s="304"/>
      <c r="AP28" s="307"/>
      <c r="AQ28" s="308"/>
      <c r="AR28" s="308"/>
      <c r="AS28" s="308"/>
      <c r="AT28" s="308"/>
      <c r="AU28" s="308"/>
      <c r="AV28" s="308"/>
      <c r="AW28" s="302"/>
      <c r="AX28" s="303"/>
      <c r="AY28" s="304"/>
      <c r="AZ28" s="322" t="s">
        <v>100</v>
      </c>
      <c r="BA28" s="322"/>
      <c r="BB28" s="322"/>
      <c r="BC28" s="322"/>
      <c r="BD28" s="322" t="s">
        <v>101</v>
      </c>
      <c r="BE28" s="322"/>
      <c r="BF28" s="322"/>
      <c r="BG28" s="322"/>
      <c r="BH28" s="322" t="s">
        <v>102</v>
      </c>
      <c r="BI28" s="322"/>
      <c r="BJ28" s="322"/>
      <c r="BK28" s="322"/>
      <c r="BL28" s="322" t="s">
        <v>103</v>
      </c>
      <c r="BM28" s="322"/>
      <c r="BN28" s="322"/>
      <c r="BO28" s="349"/>
    </row>
    <row r="29" spans="1:72" ht="45" customHeight="1">
      <c r="A29" s="387"/>
      <c r="B29" s="391"/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3"/>
      <c r="W29" s="416"/>
      <c r="X29" s="417"/>
      <c r="Y29" s="417"/>
      <c r="Z29" s="417"/>
      <c r="AA29" s="417"/>
      <c r="AB29" s="418"/>
      <c r="AC29" s="346" t="s">
        <v>99</v>
      </c>
      <c r="AD29" s="347"/>
      <c r="AE29" s="347"/>
      <c r="AF29" s="347"/>
      <c r="AG29" s="347"/>
      <c r="AH29" s="348"/>
      <c r="AI29" s="333" t="s">
        <v>137</v>
      </c>
      <c r="AJ29" s="334"/>
      <c r="AK29" s="335"/>
      <c r="AL29" s="302"/>
      <c r="AM29" s="303"/>
      <c r="AN29" s="303"/>
      <c r="AO29" s="304"/>
      <c r="AP29" s="278" t="s">
        <v>149</v>
      </c>
      <c r="AQ29" s="279"/>
      <c r="AR29" s="279"/>
      <c r="AS29" s="280"/>
      <c r="AT29" s="278" t="s">
        <v>121</v>
      </c>
      <c r="AU29" s="279"/>
      <c r="AV29" s="280"/>
      <c r="AW29" s="302"/>
      <c r="AX29" s="303"/>
      <c r="AY29" s="304"/>
      <c r="AZ29" s="253" t="s">
        <v>150</v>
      </c>
      <c r="BA29" s="295"/>
      <c r="BB29" s="253" t="s">
        <v>178</v>
      </c>
      <c r="BC29" s="254"/>
      <c r="BD29" s="253" t="s">
        <v>206</v>
      </c>
      <c r="BE29" s="254"/>
      <c r="BF29" s="253" t="s">
        <v>207</v>
      </c>
      <c r="BG29" s="254"/>
      <c r="BH29" s="253" t="s">
        <v>151</v>
      </c>
      <c r="BI29" s="254"/>
      <c r="BJ29" s="253" t="s">
        <v>208</v>
      </c>
      <c r="BK29" s="254"/>
      <c r="BL29" s="253" t="s">
        <v>179</v>
      </c>
      <c r="BM29" s="254"/>
      <c r="BN29" s="253" t="s">
        <v>180</v>
      </c>
      <c r="BO29" s="294"/>
    </row>
    <row r="30" spans="1:72" ht="9.75" customHeight="1">
      <c r="A30" s="149">
        <v>1</v>
      </c>
      <c r="B30" s="281">
        <v>2</v>
      </c>
      <c r="C30" s="281"/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>
        <v>3</v>
      </c>
      <c r="X30" s="281"/>
      <c r="Y30" s="281"/>
      <c r="Z30" s="281"/>
      <c r="AA30" s="281"/>
      <c r="AB30" s="281"/>
      <c r="AC30" s="281">
        <v>4</v>
      </c>
      <c r="AD30" s="281"/>
      <c r="AE30" s="281"/>
      <c r="AF30" s="281"/>
      <c r="AG30" s="281"/>
      <c r="AH30" s="281"/>
      <c r="AI30" s="281">
        <v>5</v>
      </c>
      <c r="AJ30" s="281"/>
      <c r="AK30" s="281"/>
      <c r="AL30" s="281">
        <v>6</v>
      </c>
      <c r="AM30" s="281"/>
      <c r="AN30" s="281"/>
      <c r="AO30" s="281"/>
      <c r="AP30" s="281">
        <v>7</v>
      </c>
      <c r="AQ30" s="281"/>
      <c r="AR30" s="281"/>
      <c r="AS30" s="281"/>
      <c r="AT30" s="281">
        <v>8</v>
      </c>
      <c r="AU30" s="281"/>
      <c r="AV30" s="281"/>
      <c r="AW30" s="281">
        <v>9</v>
      </c>
      <c r="AX30" s="281"/>
      <c r="AY30" s="281"/>
      <c r="AZ30" s="281">
        <v>10</v>
      </c>
      <c r="BA30" s="281"/>
      <c r="BB30" s="281">
        <v>11</v>
      </c>
      <c r="BC30" s="281"/>
      <c r="BD30" s="309">
        <v>12</v>
      </c>
      <c r="BE30" s="323"/>
      <c r="BF30" s="281">
        <v>13</v>
      </c>
      <c r="BG30" s="281"/>
      <c r="BH30" s="281">
        <v>14</v>
      </c>
      <c r="BI30" s="281"/>
      <c r="BJ30" s="281">
        <v>15</v>
      </c>
      <c r="BK30" s="281"/>
      <c r="BL30" s="281">
        <v>16</v>
      </c>
      <c r="BM30" s="281"/>
      <c r="BN30" s="309">
        <v>17</v>
      </c>
      <c r="BO30" s="310"/>
    </row>
    <row r="31" spans="1:72" s="100" customFormat="1" ht="11.45" customHeight="1">
      <c r="A31" s="150">
        <v>1</v>
      </c>
      <c r="B31" s="377" t="s">
        <v>86</v>
      </c>
      <c r="C31" s="378"/>
      <c r="D31" s="378"/>
      <c r="E31" s="378"/>
      <c r="F31" s="378"/>
      <c r="G31" s="378"/>
      <c r="H31" s="378"/>
      <c r="I31" s="378"/>
      <c r="J31" s="378"/>
      <c r="K31" s="378"/>
      <c r="L31" s="378"/>
      <c r="M31" s="378"/>
      <c r="N31" s="378"/>
      <c r="O31" s="378"/>
      <c r="P31" s="378"/>
      <c r="Q31" s="378"/>
      <c r="R31" s="378"/>
      <c r="S31" s="378"/>
      <c r="T31" s="378"/>
      <c r="U31" s="378"/>
      <c r="V31" s="378"/>
      <c r="W31" s="202">
        <f>W32+W40+W44</f>
        <v>48</v>
      </c>
      <c r="X31" s="202"/>
      <c r="Y31" s="202"/>
      <c r="Z31" s="202"/>
      <c r="AA31" s="202"/>
      <c r="AB31" s="202"/>
      <c r="AC31" s="202">
        <v>13</v>
      </c>
      <c r="AD31" s="202"/>
      <c r="AE31" s="202"/>
      <c r="AF31" s="202"/>
      <c r="AG31" s="202"/>
      <c r="AH31" s="202"/>
      <c r="AI31" s="202"/>
      <c r="AJ31" s="202"/>
      <c r="AK31" s="202"/>
      <c r="AL31" s="202">
        <f>AL32+AL40+AL44</f>
        <v>33</v>
      </c>
      <c r="AM31" s="202"/>
      <c r="AN31" s="202"/>
      <c r="AO31" s="202"/>
      <c r="AP31" s="202">
        <f>AP32+AP40+AP44</f>
        <v>17</v>
      </c>
      <c r="AQ31" s="202"/>
      <c r="AR31" s="202"/>
      <c r="AS31" s="202"/>
      <c r="AT31" s="202">
        <f>AT32+AT40+AT44</f>
        <v>16</v>
      </c>
      <c r="AU31" s="202"/>
      <c r="AV31" s="202"/>
      <c r="AW31" s="202">
        <f>AW32+AW40+AW44</f>
        <v>15</v>
      </c>
      <c r="AX31" s="202"/>
      <c r="AY31" s="202"/>
      <c r="AZ31" s="202">
        <f>AZ32+AZ40+AZ44</f>
        <v>23</v>
      </c>
      <c r="BA31" s="202"/>
      <c r="BB31" s="202">
        <f>BB32+BB40+BB44</f>
        <v>18</v>
      </c>
      <c r="BC31" s="202"/>
      <c r="BD31" s="202">
        <f>BD32+BD40+BD44</f>
        <v>4</v>
      </c>
      <c r="BE31" s="202"/>
      <c r="BF31" s="202">
        <f>BF32+BF40+BF44</f>
        <v>3</v>
      </c>
      <c r="BG31" s="202"/>
      <c r="BH31" s="202">
        <f>BH32+BH40+BH44</f>
        <v>0</v>
      </c>
      <c r="BI31" s="202"/>
      <c r="BJ31" s="202">
        <f>BJ32+BJ40+BJ44</f>
        <v>0</v>
      </c>
      <c r="BK31" s="202"/>
      <c r="BL31" s="202">
        <f>BL32+BL40+BL44</f>
        <v>0</v>
      </c>
      <c r="BM31" s="202"/>
      <c r="BN31" s="202">
        <f>BN32+BN40+BN44</f>
        <v>0</v>
      </c>
      <c r="BO31" s="248"/>
    </row>
    <row r="32" spans="1:72" ht="11.45" customHeight="1">
      <c r="A32" s="151" t="s">
        <v>68</v>
      </c>
      <c r="B32" s="340" t="s">
        <v>168</v>
      </c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1"/>
      <c r="T32" s="341"/>
      <c r="U32" s="341"/>
      <c r="V32" s="341"/>
      <c r="W32" s="255">
        <f>W33+W34+W35+W36+W37+W38+W39</f>
        <v>22</v>
      </c>
      <c r="X32" s="255"/>
      <c r="Y32" s="255"/>
      <c r="Z32" s="255"/>
      <c r="AA32" s="255"/>
      <c r="AB32" s="255"/>
      <c r="AC32" s="255">
        <v>7</v>
      </c>
      <c r="AD32" s="255"/>
      <c r="AE32" s="255"/>
      <c r="AF32" s="255"/>
      <c r="AG32" s="255"/>
      <c r="AH32" s="255"/>
      <c r="AI32" s="255"/>
      <c r="AJ32" s="255"/>
      <c r="AK32" s="255"/>
      <c r="AL32" s="255">
        <f>AL33+AL34+AL35+AL36+AL37+AL38+AL39</f>
        <v>15</v>
      </c>
      <c r="AM32" s="255"/>
      <c r="AN32" s="255"/>
      <c r="AO32" s="255"/>
      <c r="AP32" s="255">
        <f>AP33+AP34+AP35+AP36+AP37+AP38+AP39</f>
        <v>8</v>
      </c>
      <c r="AQ32" s="255"/>
      <c r="AR32" s="255"/>
      <c r="AS32" s="255"/>
      <c r="AT32" s="255">
        <f>AT33+AT34+AT35+AT36+AT37+AT38+AT39</f>
        <v>7</v>
      </c>
      <c r="AU32" s="255"/>
      <c r="AV32" s="255"/>
      <c r="AW32" s="255">
        <f>AW33+AW34+AW35+AW36+AW37+AW38+AW39</f>
        <v>7</v>
      </c>
      <c r="AX32" s="255"/>
      <c r="AY32" s="255"/>
      <c r="AZ32" s="255">
        <f>AZ33+AZ34+AZ35+AZ36+AZ37+AZ38+AZ39</f>
        <v>6</v>
      </c>
      <c r="BA32" s="255"/>
      <c r="BB32" s="255">
        <f>BB33+BB34+BB35+BB36+BB37+BB38+BB39</f>
        <v>9</v>
      </c>
      <c r="BC32" s="255"/>
      <c r="BD32" s="255">
        <f>BD33+BD34+BD35+BD36+BD37+BD38+BD39</f>
        <v>4</v>
      </c>
      <c r="BE32" s="255"/>
      <c r="BF32" s="255">
        <f>BF33+BF34+BF35+BF36+BF37+BF38+BF39</f>
        <v>3</v>
      </c>
      <c r="BG32" s="255"/>
      <c r="BH32" s="255">
        <f>BH33+BH34+BH35+BH36+BH37+BH38+BH39</f>
        <v>0</v>
      </c>
      <c r="BI32" s="255"/>
      <c r="BJ32" s="255">
        <f>BJ33+BJ34+BJ35+BJ36+BJ37+BJ38+BJ39</f>
        <v>0</v>
      </c>
      <c r="BK32" s="255"/>
      <c r="BL32" s="255">
        <f>BL33+BL34+BL35+BL36+BL37+BL38+BL39</f>
        <v>0</v>
      </c>
      <c r="BM32" s="255"/>
      <c r="BN32" s="255">
        <f>BN33+BN34+BN35+BN36+BN37+BN38+BN39</f>
        <v>0</v>
      </c>
      <c r="BO32" s="296"/>
    </row>
    <row r="33" spans="1:67" ht="11.45" customHeight="1">
      <c r="A33" s="152">
        <v>1</v>
      </c>
      <c r="B33" s="368" t="s">
        <v>87</v>
      </c>
      <c r="C33" s="369"/>
      <c r="D33" s="369"/>
      <c r="E33" s="369"/>
      <c r="F33" s="369"/>
      <c r="G33" s="369"/>
      <c r="H33" s="369"/>
      <c r="I33" s="369"/>
      <c r="J33" s="369"/>
      <c r="K33" s="369"/>
      <c r="L33" s="369"/>
      <c r="M33" s="369"/>
      <c r="N33" s="369"/>
      <c r="O33" s="369"/>
      <c r="P33" s="369"/>
      <c r="Q33" s="369"/>
      <c r="R33" s="369"/>
      <c r="S33" s="369"/>
      <c r="T33" s="369"/>
      <c r="U33" s="369"/>
      <c r="V33" s="370"/>
      <c r="W33" s="336">
        <f t="shared" ref="W33:W43" si="0">AP33+AT33+AW33</f>
        <v>4</v>
      </c>
      <c r="X33" s="336"/>
      <c r="Y33" s="336"/>
      <c r="Z33" s="336"/>
      <c r="AA33" s="336"/>
      <c r="AB33" s="336"/>
      <c r="AC33" s="210">
        <v>3</v>
      </c>
      <c r="AD33" s="211"/>
      <c r="AE33" s="211"/>
      <c r="AF33" s="211"/>
      <c r="AG33" s="211"/>
      <c r="AH33" s="212"/>
      <c r="AI33" s="343"/>
      <c r="AJ33" s="344"/>
      <c r="AK33" s="345"/>
      <c r="AL33" s="336">
        <f t="shared" ref="AL33:AL43" si="1">AP33+AT33</f>
        <v>3</v>
      </c>
      <c r="AM33" s="336"/>
      <c r="AN33" s="336"/>
      <c r="AO33" s="336"/>
      <c r="AP33" s="350">
        <v>2</v>
      </c>
      <c r="AQ33" s="350"/>
      <c r="AR33" s="350"/>
      <c r="AS33" s="350"/>
      <c r="AT33" s="305">
        <v>1</v>
      </c>
      <c r="AU33" s="305"/>
      <c r="AV33" s="305"/>
      <c r="AW33" s="305">
        <v>1</v>
      </c>
      <c r="AX33" s="305"/>
      <c r="AY33" s="305"/>
      <c r="AZ33" s="186"/>
      <c r="BA33" s="187"/>
      <c r="BB33" s="186"/>
      <c r="BC33" s="187"/>
      <c r="BD33" s="186">
        <v>4</v>
      </c>
      <c r="BE33" s="187"/>
      <c r="BF33" s="186"/>
      <c r="BG33" s="187"/>
      <c r="BH33" s="186"/>
      <c r="BI33" s="187"/>
      <c r="BJ33" s="186"/>
      <c r="BK33" s="187"/>
      <c r="BL33" s="186"/>
      <c r="BM33" s="217"/>
      <c r="BN33" s="186"/>
      <c r="BO33" s="214"/>
    </row>
    <row r="34" spans="1:67" ht="11.45" customHeight="1">
      <c r="A34" s="152">
        <v>2</v>
      </c>
      <c r="B34" s="368" t="s">
        <v>88</v>
      </c>
      <c r="C34" s="369"/>
      <c r="D34" s="369"/>
      <c r="E34" s="369"/>
      <c r="F34" s="369"/>
      <c r="G34" s="369"/>
      <c r="H34" s="369"/>
      <c r="I34" s="369"/>
      <c r="J34" s="369"/>
      <c r="K34" s="369"/>
      <c r="L34" s="369"/>
      <c r="M34" s="369"/>
      <c r="N34" s="369"/>
      <c r="O34" s="369"/>
      <c r="P34" s="369"/>
      <c r="Q34" s="369"/>
      <c r="R34" s="369"/>
      <c r="S34" s="369"/>
      <c r="T34" s="369"/>
      <c r="U34" s="369"/>
      <c r="V34" s="370"/>
      <c r="W34" s="336">
        <f t="shared" si="0"/>
        <v>3</v>
      </c>
      <c r="X34" s="336"/>
      <c r="Y34" s="336"/>
      <c r="Z34" s="336"/>
      <c r="AA34" s="336"/>
      <c r="AB34" s="336"/>
      <c r="AC34" s="210">
        <v>1</v>
      </c>
      <c r="AD34" s="211"/>
      <c r="AE34" s="211"/>
      <c r="AF34" s="211"/>
      <c r="AG34" s="211"/>
      <c r="AH34" s="212"/>
      <c r="AI34" s="343"/>
      <c r="AJ34" s="344"/>
      <c r="AK34" s="345"/>
      <c r="AL34" s="336">
        <f t="shared" si="1"/>
        <v>2</v>
      </c>
      <c r="AM34" s="336"/>
      <c r="AN34" s="336"/>
      <c r="AO34" s="336"/>
      <c r="AP34" s="350">
        <v>1</v>
      </c>
      <c r="AQ34" s="350"/>
      <c r="AR34" s="350"/>
      <c r="AS34" s="350"/>
      <c r="AT34" s="305">
        <v>1</v>
      </c>
      <c r="AU34" s="305"/>
      <c r="AV34" s="305"/>
      <c r="AW34" s="305">
        <v>1</v>
      </c>
      <c r="AX34" s="305"/>
      <c r="AY34" s="305"/>
      <c r="AZ34" s="227">
        <v>3</v>
      </c>
      <c r="BA34" s="227"/>
      <c r="BB34" s="227"/>
      <c r="BC34" s="227"/>
      <c r="BD34" s="186"/>
      <c r="BE34" s="187"/>
      <c r="BF34" s="227"/>
      <c r="BG34" s="227"/>
      <c r="BH34" s="227"/>
      <c r="BI34" s="227"/>
      <c r="BJ34" s="227"/>
      <c r="BK34" s="227"/>
      <c r="BL34" s="227"/>
      <c r="BM34" s="227"/>
      <c r="BN34" s="186"/>
      <c r="BO34" s="214"/>
    </row>
    <row r="35" spans="1:67" ht="11.45" customHeight="1">
      <c r="A35" s="152">
        <v>3</v>
      </c>
      <c r="B35" s="368" t="s">
        <v>260</v>
      </c>
      <c r="C35" s="369"/>
      <c r="D35" s="369"/>
      <c r="E35" s="369"/>
      <c r="F35" s="369"/>
      <c r="G35" s="369"/>
      <c r="H35" s="369"/>
      <c r="I35" s="369"/>
      <c r="J35" s="369"/>
      <c r="K35" s="369"/>
      <c r="L35" s="369"/>
      <c r="M35" s="369"/>
      <c r="N35" s="369"/>
      <c r="O35" s="369"/>
      <c r="P35" s="369"/>
      <c r="Q35" s="369"/>
      <c r="R35" s="369"/>
      <c r="S35" s="369"/>
      <c r="T35" s="369"/>
      <c r="U35" s="369"/>
      <c r="V35" s="370"/>
      <c r="W35" s="336">
        <f t="shared" si="0"/>
        <v>3</v>
      </c>
      <c r="X35" s="336"/>
      <c r="Y35" s="336"/>
      <c r="Z35" s="336"/>
      <c r="AA35" s="336"/>
      <c r="AB35" s="336"/>
      <c r="AC35" s="210">
        <v>2</v>
      </c>
      <c r="AD35" s="211"/>
      <c r="AE35" s="211"/>
      <c r="AF35" s="211"/>
      <c r="AG35" s="211"/>
      <c r="AH35" s="212"/>
      <c r="AI35" s="343"/>
      <c r="AJ35" s="344"/>
      <c r="AK35" s="345"/>
      <c r="AL35" s="336">
        <f t="shared" si="1"/>
        <v>2</v>
      </c>
      <c r="AM35" s="336"/>
      <c r="AN35" s="336"/>
      <c r="AO35" s="336"/>
      <c r="AP35" s="350">
        <v>1</v>
      </c>
      <c r="AQ35" s="350"/>
      <c r="AR35" s="350"/>
      <c r="AS35" s="350"/>
      <c r="AT35" s="305">
        <v>1</v>
      </c>
      <c r="AU35" s="305"/>
      <c r="AV35" s="305"/>
      <c r="AW35" s="305">
        <v>1</v>
      </c>
      <c r="AX35" s="305"/>
      <c r="AY35" s="305"/>
      <c r="AZ35" s="227"/>
      <c r="BA35" s="227"/>
      <c r="BB35" s="227">
        <v>3</v>
      </c>
      <c r="BC35" s="227"/>
      <c r="BD35" s="186"/>
      <c r="BE35" s="187"/>
      <c r="BF35" s="227"/>
      <c r="BG35" s="227"/>
      <c r="BH35" s="227"/>
      <c r="BI35" s="227"/>
      <c r="BJ35" s="227"/>
      <c r="BK35" s="227"/>
      <c r="BL35" s="227"/>
      <c r="BM35" s="227"/>
      <c r="BN35" s="186"/>
      <c r="BO35" s="214"/>
    </row>
    <row r="36" spans="1:67" ht="11.45" customHeight="1">
      <c r="A36" s="152">
        <v>4</v>
      </c>
      <c r="B36" s="368" t="s">
        <v>261</v>
      </c>
      <c r="C36" s="369"/>
      <c r="D36" s="369"/>
      <c r="E36" s="369"/>
      <c r="F36" s="369"/>
      <c r="G36" s="369"/>
      <c r="H36" s="369"/>
      <c r="I36" s="369"/>
      <c r="J36" s="369"/>
      <c r="K36" s="369"/>
      <c r="L36" s="369"/>
      <c r="M36" s="369"/>
      <c r="N36" s="369"/>
      <c r="O36" s="369"/>
      <c r="P36" s="369"/>
      <c r="Q36" s="369"/>
      <c r="R36" s="369"/>
      <c r="S36" s="369"/>
      <c r="T36" s="369"/>
      <c r="U36" s="369"/>
      <c r="V36" s="370"/>
      <c r="W36" s="336">
        <f>AP36+AT36+AW36</f>
        <v>3</v>
      </c>
      <c r="X36" s="336"/>
      <c r="Y36" s="336"/>
      <c r="Z36" s="336"/>
      <c r="AA36" s="336"/>
      <c r="AB36" s="336"/>
      <c r="AC36" s="210">
        <v>2</v>
      </c>
      <c r="AD36" s="211"/>
      <c r="AE36" s="211"/>
      <c r="AF36" s="211"/>
      <c r="AG36" s="211"/>
      <c r="AH36" s="212"/>
      <c r="AI36" s="343"/>
      <c r="AJ36" s="344"/>
      <c r="AK36" s="345"/>
      <c r="AL36" s="336">
        <f>AP36+AT36</f>
        <v>2</v>
      </c>
      <c r="AM36" s="336"/>
      <c r="AN36" s="336"/>
      <c r="AO36" s="336"/>
      <c r="AP36" s="350">
        <v>1</v>
      </c>
      <c r="AQ36" s="350"/>
      <c r="AR36" s="350"/>
      <c r="AS36" s="350"/>
      <c r="AT36" s="305">
        <v>1</v>
      </c>
      <c r="AU36" s="305"/>
      <c r="AV36" s="305"/>
      <c r="AW36" s="305">
        <v>1</v>
      </c>
      <c r="AX36" s="305"/>
      <c r="AY36" s="305"/>
      <c r="AZ36" s="227"/>
      <c r="BA36" s="227"/>
      <c r="BB36" s="227">
        <v>3</v>
      </c>
      <c r="BC36" s="227"/>
      <c r="BD36" s="186"/>
      <c r="BE36" s="187"/>
      <c r="BF36" s="227"/>
      <c r="BG36" s="227"/>
      <c r="BH36" s="227"/>
      <c r="BI36" s="227"/>
      <c r="BJ36" s="227"/>
      <c r="BK36" s="227"/>
      <c r="BL36" s="227"/>
      <c r="BM36" s="227"/>
      <c r="BN36" s="186"/>
      <c r="BO36" s="214"/>
    </row>
    <row r="37" spans="1:67" ht="11.45" customHeight="1">
      <c r="A37" s="152">
        <v>5</v>
      </c>
      <c r="B37" s="368" t="s">
        <v>262</v>
      </c>
      <c r="C37" s="369"/>
      <c r="D37" s="369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  <c r="Q37" s="369"/>
      <c r="R37" s="369"/>
      <c r="S37" s="369"/>
      <c r="T37" s="369"/>
      <c r="U37" s="369"/>
      <c r="V37" s="370"/>
      <c r="W37" s="336">
        <f t="shared" si="0"/>
        <v>3</v>
      </c>
      <c r="X37" s="336"/>
      <c r="Y37" s="336"/>
      <c r="Z37" s="336"/>
      <c r="AA37" s="336"/>
      <c r="AB37" s="336"/>
      <c r="AC37" s="210">
        <v>4</v>
      </c>
      <c r="AD37" s="211"/>
      <c r="AE37" s="211"/>
      <c r="AF37" s="211"/>
      <c r="AG37" s="211"/>
      <c r="AH37" s="212"/>
      <c r="AI37" s="343"/>
      <c r="AJ37" s="344"/>
      <c r="AK37" s="345"/>
      <c r="AL37" s="336">
        <f t="shared" si="1"/>
        <v>2</v>
      </c>
      <c r="AM37" s="336"/>
      <c r="AN37" s="336"/>
      <c r="AO37" s="336"/>
      <c r="AP37" s="350">
        <v>1</v>
      </c>
      <c r="AQ37" s="350"/>
      <c r="AR37" s="350"/>
      <c r="AS37" s="350"/>
      <c r="AT37" s="305">
        <v>1</v>
      </c>
      <c r="AU37" s="305"/>
      <c r="AV37" s="305"/>
      <c r="AW37" s="305">
        <v>1</v>
      </c>
      <c r="AX37" s="305"/>
      <c r="AY37" s="305"/>
      <c r="AZ37" s="227"/>
      <c r="BA37" s="227"/>
      <c r="BB37" s="227"/>
      <c r="BC37" s="227"/>
      <c r="BD37" s="186"/>
      <c r="BE37" s="187"/>
      <c r="BF37" s="227">
        <v>3</v>
      </c>
      <c r="BG37" s="227"/>
      <c r="BH37" s="227"/>
      <c r="BI37" s="227"/>
      <c r="BJ37" s="227"/>
      <c r="BK37" s="227"/>
      <c r="BL37" s="227"/>
      <c r="BM37" s="227"/>
      <c r="BN37" s="186"/>
      <c r="BO37" s="214"/>
    </row>
    <row r="38" spans="1:67" ht="11.45" customHeight="1">
      <c r="A38" s="152">
        <v>6</v>
      </c>
      <c r="B38" s="368" t="s">
        <v>89</v>
      </c>
      <c r="C38" s="369"/>
      <c r="D38" s="369"/>
      <c r="E38" s="369"/>
      <c r="F38" s="369"/>
      <c r="G38" s="369"/>
      <c r="H38" s="369"/>
      <c r="I38" s="369"/>
      <c r="J38" s="369"/>
      <c r="K38" s="369"/>
      <c r="L38" s="369"/>
      <c r="M38" s="369"/>
      <c r="N38" s="369"/>
      <c r="O38" s="369"/>
      <c r="P38" s="369"/>
      <c r="Q38" s="369"/>
      <c r="R38" s="369"/>
      <c r="S38" s="369"/>
      <c r="T38" s="369"/>
      <c r="U38" s="369"/>
      <c r="V38" s="370"/>
      <c r="W38" s="336">
        <f t="shared" si="0"/>
        <v>3</v>
      </c>
      <c r="X38" s="336"/>
      <c r="Y38" s="336"/>
      <c r="Z38" s="336"/>
      <c r="AA38" s="336"/>
      <c r="AB38" s="336"/>
      <c r="AC38" s="210">
        <v>2</v>
      </c>
      <c r="AD38" s="211"/>
      <c r="AE38" s="211"/>
      <c r="AF38" s="211"/>
      <c r="AG38" s="211"/>
      <c r="AH38" s="212"/>
      <c r="AI38" s="343"/>
      <c r="AJ38" s="344"/>
      <c r="AK38" s="345"/>
      <c r="AL38" s="336">
        <f t="shared" si="1"/>
        <v>2</v>
      </c>
      <c r="AM38" s="336"/>
      <c r="AN38" s="336"/>
      <c r="AO38" s="336"/>
      <c r="AP38" s="350">
        <v>1</v>
      </c>
      <c r="AQ38" s="350"/>
      <c r="AR38" s="350"/>
      <c r="AS38" s="350"/>
      <c r="AT38" s="305">
        <v>1</v>
      </c>
      <c r="AU38" s="305"/>
      <c r="AV38" s="305"/>
      <c r="AW38" s="305">
        <v>1</v>
      </c>
      <c r="AX38" s="305"/>
      <c r="AY38" s="305"/>
      <c r="AZ38" s="227"/>
      <c r="BA38" s="227"/>
      <c r="BB38" s="227">
        <v>3</v>
      </c>
      <c r="BC38" s="227"/>
      <c r="BD38" s="186"/>
      <c r="BE38" s="187"/>
      <c r="BF38" s="227"/>
      <c r="BG38" s="227"/>
      <c r="BH38" s="227"/>
      <c r="BI38" s="227"/>
      <c r="BJ38" s="227"/>
      <c r="BK38" s="227"/>
      <c r="BL38" s="227"/>
      <c r="BM38" s="227"/>
      <c r="BN38" s="186"/>
      <c r="BO38" s="214"/>
    </row>
    <row r="39" spans="1:67" ht="11.45" customHeight="1">
      <c r="A39" s="152">
        <v>7</v>
      </c>
      <c r="B39" s="394" t="s">
        <v>263</v>
      </c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395"/>
      <c r="U39" s="395"/>
      <c r="V39" s="396"/>
      <c r="W39" s="336">
        <f t="shared" si="0"/>
        <v>3</v>
      </c>
      <c r="X39" s="336"/>
      <c r="Y39" s="336"/>
      <c r="Z39" s="336"/>
      <c r="AA39" s="336"/>
      <c r="AB39" s="336"/>
      <c r="AC39" s="210">
        <v>1</v>
      </c>
      <c r="AD39" s="211"/>
      <c r="AE39" s="211"/>
      <c r="AF39" s="211"/>
      <c r="AG39" s="211"/>
      <c r="AH39" s="212"/>
      <c r="AI39" s="343"/>
      <c r="AJ39" s="344"/>
      <c r="AK39" s="345"/>
      <c r="AL39" s="336">
        <f t="shared" si="1"/>
        <v>2</v>
      </c>
      <c r="AM39" s="336"/>
      <c r="AN39" s="336"/>
      <c r="AO39" s="336"/>
      <c r="AP39" s="350">
        <v>1</v>
      </c>
      <c r="AQ39" s="350"/>
      <c r="AR39" s="350"/>
      <c r="AS39" s="350"/>
      <c r="AT39" s="305">
        <v>1</v>
      </c>
      <c r="AU39" s="305"/>
      <c r="AV39" s="305"/>
      <c r="AW39" s="305">
        <v>1</v>
      </c>
      <c r="AX39" s="305"/>
      <c r="AY39" s="305"/>
      <c r="AZ39" s="227">
        <v>3</v>
      </c>
      <c r="BA39" s="227"/>
      <c r="BB39" s="227"/>
      <c r="BC39" s="227"/>
      <c r="BD39" s="186"/>
      <c r="BE39" s="187"/>
      <c r="BF39" s="227"/>
      <c r="BG39" s="227"/>
      <c r="BH39" s="227"/>
      <c r="BI39" s="227"/>
      <c r="BJ39" s="227"/>
      <c r="BK39" s="227"/>
      <c r="BL39" s="227"/>
      <c r="BM39" s="227"/>
      <c r="BN39" s="186"/>
      <c r="BO39" s="214"/>
    </row>
    <row r="40" spans="1:67" ht="11.45" customHeight="1">
      <c r="A40" s="153" t="s">
        <v>70</v>
      </c>
      <c r="B40" s="340" t="s">
        <v>169</v>
      </c>
      <c r="C40" s="341"/>
      <c r="D40" s="341"/>
      <c r="E40" s="341"/>
      <c r="F40" s="341"/>
      <c r="G40" s="341"/>
      <c r="H40" s="341"/>
      <c r="I40" s="341"/>
      <c r="J40" s="341"/>
      <c r="K40" s="341"/>
      <c r="L40" s="341"/>
      <c r="M40" s="341"/>
      <c r="N40" s="341"/>
      <c r="O40" s="341"/>
      <c r="P40" s="341"/>
      <c r="Q40" s="341"/>
      <c r="R40" s="341"/>
      <c r="S40" s="341"/>
      <c r="T40" s="341"/>
      <c r="U40" s="341"/>
      <c r="V40" s="342"/>
      <c r="W40" s="255">
        <f>W41+W42+W43</f>
        <v>15</v>
      </c>
      <c r="X40" s="255"/>
      <c r="Y40" s="255"/>
      <c r="Z40" s="255"/>
      <c r="AA40" s="255"/>
      <c r="AB40" s="255"/>
      <c r="AC40" s="197">
        <v>3</v>
      </c>
      <c r="AD40" s="220"/>
      <c r="AE40" s="220"/>
      <c r="AF40" s="220"/>
      <c r="AG40" s="220"/>
      <c r="AH40" s="198"/>
      <c r="AI40" s="197"/>
      <c r="AJ40" s="220"/>
      <c r="AK40" s="198"/>
      <c r="AL40" s="255">
        <f>AL41+AL42+AL43</f>
        <v>10</v>
      </c>
      <c r="AM40" s="255"/>
      <c r="AN40" s="255"/>
      <c r="AO40" s="255"/>
      <c r="AP40" s="255">
        <f>AP41+AP42+AP43</f>
        <v>5</v>
      </c>
      <c r="AQ40" s="255"/>
      <c r="AR40" s="255"/>
      <c r="AS40" s="255"/>
      <c r="AT40" s="255">
        <f>AT41+AT42+AT43</f>
        <v>5</v>
      </c>
      <c r="AU40" s="255"/>
      <c r="AV40" s="255"/>
      <c r="AW40" s="255">
        <f>AW41+AW42+AW43</f>
        <v>5</v>
      </c>
      <c r="AX40" s="255"/>
      <c r="AY40" s="255"/>
      <c r="AZ40" s="228">
        <f>AZ41+AZ42+AZ43</f>
        <v>9</v>
      </c>
      <c r="BA40" s="228"/>
      <c r="BB40" s="228">
        <f>BB41+BB42+BB43</f>
        <v>6</v>
      </c>
      <c r="BC40" s="228"/>
      <c r="BD40" s="228">
        <f>BD41+BD42+BD43</f>
        <v>0</v>
      </c>
      <c r="BE40" s="228"/>
      <c r="BF40" s="228">
        <f>BF41+BF42+BF43</f>
        <v>0</v>
      </c>
      <c r="BG40" s="228"/>
      <c r="BH40" s="228">
        <f>BH41+BH42+BH43</f>
        <v>0</v>
      </c>
      <c r="BI40" s="228"/>
      <c r="BJ40" s="228">
        <f>BJ41+BJ42+BJ43</f>
        <v>0</v>
      </c>
      <c r="BK40" s="228"/>
      <c r="BL40" s="228">
        <f>BL41+BL42+BL43</f>
        <v>0</v>
      </c>
      <c r="BM40" s="228"/>
      <c r="BN40" s="228">
        <f>BN41+BN42+BN43</f>
        <v>0</v>
      </c>
      <c r="BO40" s="247"/>
    </row>
    <row r="41" spans="1:67" ht="11.45" customHeight="1">
      <c r="A41" s="152">
        <v>1</v>
      </c>
      <c r="B41" s="368" t="s">
        <v>264</v>
      </c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69"/>
      <c r="P41" s="369"/>
      <c r="Q41" s="369"/>
      <c r="R41" s="369"/>
      <c r="S41" s="369"/>
      <c r="T41" s="369"/>
      <c r="U41" s="369"/>
      <c r="V41" s="370"/>
      <c r="W41" s="336">
        <f>AP41+AT41+AW41</f>
        <v>3</v>
      </c>
      <c r="X41" s="336"/>
      <c r="Y41" s="336"/>
      <c r="Z41" s="336"/>
      <c r="AA41" s="336"/>
      <c r="AB41" s="336"/>
      <c r="AC41" s="210">
        <v>1</v>
      </c>
      <c r="AD41" s="211"/>
      <c r="AE41" s="211"/>
      <c r="AF41" s="211"/>
      <c r="AG41" s="211"/>
      <c r="AH41" s="212"/>
      <c r="AI41" s="343"/>
      <c r="AJ41" s="344"/>
      <c r="AK41" s="345"/>
      <c r="AL41" s="209">
        <f>AP41+AT41</f>
        <v>2</v>
      </c>
      <c r="AM41" s="209"/>
      <c r="AN41" s="209"/>
      <c r="AO41" s="209"/>
      <c r="AP41" s="380">
        <v>1</v>
      </c>
      <c r="AQ41" s="380"/>
      <c r="AR41" s="380"/>
      <c r="AS41" s="380"/>
      <c r="AT41" s="264">
        <v>1</v>
      </c>
      <c r="AU41" s="264"/>
      <c r="AV41" s="264"/>
      <c r="AW41" s="264">
        <v>1</v>
      </c>
      <c r="AX41" s="264"/>
      <c r="AY41" s="264"/>
      <c r="AZ41" s="227">
        <v>3</v>
      </c>
      <c r="BA41" s="227"/>
      <c r="BB41" s="227"/>
      <c r="BC41" s="227"/>
      <c r="BD41" s="186"/>
      <c r="BE41" s="187"/>
      <c r="BF41" s="227"/>
      <c r="BG41" s="227"/>
      <c r="BH41" s="227"/>
      <c r="BI41" s="227"/>
      <c r="BJ41" s="227"/>
      <c r="BK41" s="227"/>
      <c r="BL41" s="227"/>
      <c r="BM41" s="227"/>
      <c r="BN41" s="186"/>
      <c r="BO41" s="214"/>
    </row>
    <row r="42" spans="1:67" ht="11.45" customHeight="1">
      <c r="A42" s="152">
        <v>2</v>
      </c>
      <c r="B42" s="368" t="s">
        <v>265</v>
      </c>
      <c r="C42" s="369"/>
      <c r="D42" s="369"/>
      <c r="E42" s="369"/>
      <c r="F42" s="369"/>
      <c r="G42" s="369"/>
      <c r="H42" s="369"/>
      <c r="I42" s="369"/>
      <c r="J42" s="369"/>
      <c r="K42" s="369"/>
      <c r="L42" s="369"/>
      <c r="M42" s="369"/>
      <c r="N42" s="369"/>
      <c r="O42" s="369"/>
      <c r="P42" s="369"/>
      <c r="Q42" s="369"/>
      <c r="R42" s="369"/>
      <c r="S42" s="369"/>
      <c r="T42" s="369"/>
      <c r="U42" s="369"/>
      <c r="V42" s="370"/>
      <c r="W42" s="336">
        <f t="shared" si="0"/>
        <v>6</v>
      </c>
      <c r="X42" s="336"/>
      <c r="Y42" s="336"/>
      <c r="Z42" s="336"/>
      <c r="AA42" s="336"/>
      <c r="AB42" s="336"/>
      <c r="AC42" s="210">
        <v>1</v>
      </c>
      <c r="AD42" s="211"/>
      <c r="AE42" s="211"/>
      <c r="AF42" s="211"/>
      <c r="AG42" s="211"/>
      <c r="AH42" s="212"/>
      <c r="AI42" s="343"/>
      <c r="AJ42" s="344"/>
      <c r="AK42" s="345"/>
      <c r="AL42" s="209">
        <f t="shared" si="1"/>
        <v>4</v>
      </c>
      <c r="AM42" s="209"/>
      <c r="AN42" s="209"/>
      <c r="AO42" s="209"/>
      <c r="AP42" s="380">
        <v>2</v>
      </c>
      <c r="AQ42" s="380"/>
      <c r="AR42" s="380"/>
      <c r="AS42" s="380"/>
      <c r="AT42" s="264">
        <v>2</v>
      </c>
      <c r="AU42" s="264"/>
      <c r="AV42" s="264"/>
      <c r="AW42" s="264">
        <v>2</v>
      </c>
      <c r="AX42" s="264"/>
      <c r="AY42" s="264"/>
      <c r="AZ42" s="227">
        <v>6</v>
      </c>
      <c r="BA42" s="227"/>
      <c r="BB42" s="227"/>
      <c r="BC42" s="227"/>
      <c r="BD42" s="186"/>
      <c r="BE42" s="187"/>
      <c r="BF42" s="227"/>
      <c r="BG42" s="227"/>
      <c r="BH42" s="227"/>
      <c r="BI42" s="227"/>
      <c r="BJ42" s="227"/>
      <c r="BK42" s="227"/>
      <c r="BL42" s="227"/>
      <c r="BM42" s="227"/>
      <c r="BN42" s="186"/>
      <c r="BO42" s="214"/>
    </row>
    <row r="43" spans="1:67" ht="11.45" customHeight="1">
      <c r="A43" s="152">
        <v>3</v>
      </c>
      <c r="B43" s="368" t="s">
        <v>266</v>
      </c>
      <c r="C43" s="369"/>
      <c r="D43" s="369"/>
      <c r="E43" s="369"/>
      <c r="F43" s="369"/>
      <c r="G43" s="369"/>
      <c r="H43" s="369"/>
      <c r="I43" s="369"/>
      <c r="J43" s="369"/>
      <c r="K43" s="369"/>
      <c r="L43" s="369"/>
      <c r="M43" s="369"/>
      <c r="N43" s="369"/>
      <c r="O43" s="369"/>
      <c r="P43" s="369"/>
      <c r="Q43" s="369"/>
      <c r="R43" s="369"/>
      <c r="S43" s="369"/>
      <c r="T43" s="369"/>
      <c r="U43" s="369"/>
      <c r="V43" s="370"/>
      <c r="W43" s="336">
        <f t="shared" si="0"/>
        <v>6</v>
      </c>
      <c r="X43" s="336"/>
      <c r="Y43" s="336"/>
      <c r="Z43" s="336"/>
      <c r="AA43" s="336"/>
      <c r="AB43" s="336"/>
      <c r="AC43" s="210">
        <v>2</v>
      </c>
      <c r="AD43" s="211"/>
      <c r="AE43" s="211"/>
      <c r="AF43" s="211"/>
      <c r="AG43" s="211"/>
      <c r="AH43" s="212"/>
      <c r="AI43" s="343"/>
      <c r="AJ43" s="344"/>
      <c r="AK43" s="345"/>
      <c r="AL43" s="209">
        <f t="shared" si="1"/>
        <v>4</v>
      </c>
      <c r="AM43" s="209"/>
      <c r="AN43" s="209"/>
      <c r="AO43" s="209"/>
      <c r="AP43" s="380">
        <v>2</v>
      </c>
      <c r="AQ43" s="380"/>
      <c r="AR43" s="380"/>
      <c r="AS43" s="380"/>
      <c r="AT43" s="264">
        <v>2</v>
      </c>
      <c r="AU43" s="264"/>
      <c r="AV43" s="264"/>
      <c r="AW43" s="264">
        <v>2</v>
      </c>
      <c r="AX43" s="264"/>
      <c r="AY43" s="264"/>
      <c r="AZ43" s="227"/>
      <c r="BA43" s="227"/>
      <c r="BB43" s="227">
        <v>6</v>
      </c>
      <c r="BC43" s="227"/>
      <c r="BD43" s="186"/>
      <c r="BE43" s="187"/>
      <c r="BF43" s="227"/>
      <c r="BG43" s="227"/>
      <c r="BH43" s="227"/>
      <c r="BI43" s="227"/>
      <c r="BJ43" s="227"/>
      <c r="BK43" s="227"/>
      <c r="BL43" s="227"/>
      <c r="BM43" s="227"/>
      <c r="BN43" s="186"/>
      <c r="BO43" s="214"/>
    </row>
    <row r="44" spans="1:67" s="91" customFormat="1" ht="25.5" customHeight="1">
      <c r="A44" s="153" t="s">
        <v>71</v>
      </c>
      <c r="B44" s="340" t="s">
        <v>90</v>
      </c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42"/>
      <c r="W44" s="255">
        <f>W45+W46+W47</f>
        <v>11</v>
      </c>
      <c r="X44" s="255"/>
      <c r="Y44" s="255"/>
      <c r="Z44" s="255"/>
      <c r="AA44" s="255"/>
      <c r="AB44" s="255"/>
      <c r="AC44" s="197">
        <v>3</v>
      </c>
      <c r="AD44" s="220"/>
      <c r="AE44" s="220"/>
      <c r="AF44" s="220"/>
      <c r="AG44" s="220"/>
      <c r="AH44" s="198"/>
      <c r="AI44" s="197"/>
      <c r="AJ44" s="220"/>
      <c r="AK44" s="198"/>
      <c r="AL44" s="255">
        <f>AL45+AL46+AL47</f>
        <v>8</v>
      </c>
      <c r="AM44" s="255"/>
      <c r="AN44" s="255"/>
      <c r="AO44" s="255"/>
      <c r="AP44" s="255">
        <f>AP45+AP46+AP47</f>
        <v>4</v>
      </c>
      <c r="AQ44" s="255"/>
      <c r="AR44" s="255"/>
      <c r="AS44" s="255"/>
      <c r="AT44" s="228">
        <f>AT45+AT46+AT47</f>
        <v>4</v>
      </c>
      <c r="AU44" s="228"/>
      <c r="AV44" s="228"/>
      <c r="AW44" s="228">
        <f>AW45+AW46+AW47</f>
        <v>3</v>
      </c>
      <c r="AX44" s="228"/>
      <c r="AY44" s="228"/>
      <c r="AZ44" s="228">
        <f>AZ45+AZ46+AZ47</f>
        <v>8</v>
      </c>
      <c r="BA44" s="228"/>
      <c r="BB44" s="228">
        <f>BB45+BB46+BB47</f>
        <v>3</v>
      </c>
      <c r="BC44" s="228"/>
      <c r="BD44" s="228">
        <f>BD45+BD46+BD47</f>
        <v>0</v>
      </c>
      <c r="BE44" s="228"/>
      <c r="BF44" s="228">
        <f>BF45+BF46+BF47</f>
        <v>0</v>
      </c>
      <c r="BG44" s="228"/>
      <c r="BH44" s="228">
        <f>BH45+BH46+BH47</f>
        <v>0</v>
      </c>
      <c r="BI44" s="228"/>
      <c r="BJ44" s="228">
        <f>BJ45+BJ46+BJ47</f>
        <v>0</v>
      </c>
      <c r="BK44" s="228"/>
      <c r="BL44" s="228">
        <f>BL45+BL46+BL47</f>
        <v>0</v>
      </c>
      <c r="BM44" s="228"/>
      <c r="BN44" s="228">
        <f>BN45+BN46+BN47</f>
        <v>0</v>
      </c>
      <c r="BO44" s="247"/>
    </row>
    <row r="45" spans="1:67" s="91" customFormat="1" ht="11.45" customHeight="1">
      <c r="A45" s="154">
        <v>1</v>
      </c>
      <c r="B45" s="400" t="s">
        <v>184</v>
      </c>
      <c r="C45" s="401"/>
      <c r="D45" s="401"/>
      <c r="E45" s="401"/>
      <c r="F45" s="401"/>
      <c r="G45" s="401"/>
      <c r="H45" s="401"/>
      <c r="I45" s="401"/>
      <c r="J45" s="401"/>
      <c r="K45" s="401"/>
      <c r="L45" s="401"/>
      <c r="M45" s="401"/>
      <c r="N45" s="401"/>
      <c r="O45" s="401"/>
      <c r="P45" s="401"/>
      <c r="Q45" s="401"/>
      <c r="R45" s="401"/>
      <c r="S45" s="401"/>
      <c r="T45" s="401"/>
      <c r="U45" s="401"/>
      <c r="V45" s="402"/>
      <c r="W45" s="397">
        <f>AP45+AT45+AW45</f>
        <v>5</v>
      </c>
      <c r="X45" s="397"/>
      <c r="Y45" s="397"/>
      <c r="Z45" s="397"/>
      <c r="AA45" s="397"/>
      <c r="AB45" s="397"/>
      <c r="AC45" s="205">
        <v>1</v>
      </c>
      <c r="AD45" s="398"/>
      <c r="AE45" s="398"/>
      <c r="AF45" s="398"/>
      <c r="AG45" s="398"/>
      <c r="AH45" s="399"/>
      <c r="AI45" s="311"/>
      <c r="AJ45" s="312"/>
      <c r="AK45" s="313"/>
      <c r="AL45" s="314">
        <f>AP45+AT45</f>
        <v>4</v>
      </c>
      <c r="AM45" s="314"/>
      <c r="AN45" s="314"/>
      <c r="AO45" s="314"/>
      <c r="AP45" s="264">
        <v>2</v>
      </c>
      <c r="AQ45" s="264"/>
      <c r="AR45" s="264"/>
      <c r="AS45" s="264"/>
      <c r="AT45" s="264">
        <v>2</v>
      </c>
      <c r="AU45" s="264"/>
      <c r="AV45" s="264"/>
      <c r="AW45" s="264">
        <v>1</v>
      </c>
      <c r="AX45" s="264"/>
      <c r="AY45" s="264"/>
      <c r="AZ45" s="227">
        <v>5</v>
      </c>
      <c r="BA45" s="227"/>
      <c r="BB45" s="227"/>
      <c r="BC45" s="227"/>
      <c r="BD45" s="186"/>
      <c r="BE45" s="187"/>
      <c r="BF45" s="227"/>
      <c r="BG45" s="227"/>
      <c r="BH45" s="227"/>
      <c r="BI45" s="227"/>
      <c r="BJ45" s="227"/>
      <c r="BK45" s="227"/>
      <c r="BL45" s="227"/>
      <c r="BM45" s="227"/>
      <c r="BN45" s="186"/>
      <c r="BO45" s="214"/>
    </row>
    <row r="46" spans="1:67" s="91" customFormat="1" ht="11.45" customHeight="1">
      <c r="A46" s="154">
        <v>2</v>
      </c>
      <c r="B46" s="400" t="s">
        <v>135</v>
      </c>
      <c r="C46" s="401"/>
      <c r="D46" s="401"/>
      <c r="E46" s="401"/>
      <c r="F46" s="401"/>
      <c r="G46" s="401"/>
      <c r="H46" s="401"/>
      <c r="I46" s="401"/>
      <c r="J46" s="401"/>
      <c r="K46" s="401"/>
      <c r="L46" s="401"/>
      <c r="M46" s="401"/>
      <c r="N46" s="401"/>
      <c r="O46" s="401"/>
      <c r="P46" s="401"/>
      <c r="Q46" s="401"/>
      <c r="R46" s="401"/>
      <c r="S46" s="401"/>
      <c r="T46" s="401"/>
      <c r="U46" s="401"/>
      <c r="V46" s="402"/>
      <c r="W46" s="397">
        <f>AP46+AT46+AW46</f>
        <v>3</v>
      </c>
      <c r="X46" s="397"/>
      <c r="Y46" s="397"/>
      <c r="Z46" s="397"/>
      <c r="AA46" s="397"/>
      <c r="AB46" s="397"/>
      <c r="AC46" s="205">
        <v>1</v>
      </c>
      <c r="AD46" s="398"/>
      <c r="AE46" s="398"/>
      <c r="AF46" s="398"/>
      <c r="AG46" s="398"/>
      <c r="AH46" s="399"/>
      <c r="AI46" s="311"/>
      <c r="AJ46" s="312"/>
      <c r="AK46" s="313"/>
      <c r="AL46" s="314">
        <f>AP46+AT46</f>
        <v>2</v>
      </c>
      <c r="AM46" s="314"/>
      <c r="AN46" s="314"/>
      <c r="AO46" s="314"/>
      <c r="AP46" s="264">
        <v>1</v>
      </c>
      <c r="AQ46" s="264"/>
      <c r="AR46" s="264"/>
      <c r="AS46" s="264"/>
      <c r="AT46" s="264">
        <v>1</v>
      </c>
      <c r="AU46" s="264"/>
      <c r="AV46" s="264"/>
      <c r="AW46" s="264">
        <v>1</v>
      </c>
      <c r="AX46" s="264"/>
      <c r="AY46" s="264"/>
      <c r="AZ46" s="227">
        <v>3</v>
      </c>
      <c r="BA46" s="227"/>
      <c r="BB46" s="227"/>
      <c r="BC46" s="227"/>
      <c r="BD46" s="186"/>
      <c r="BE46" s="187"/>
      <c r="BF46" s="227"/>
      <c r="BG46" s="227"/>
      <c r="BH46" s="227"/>
      <c r="BI46" s="227"/>
      <c r="BJ46" s="227"/>
      <c r="BK46" s="227"/>
      <c r="BL46" s="227"/>
      <c r="BM46" s="227"/>
      <c r="BN46" s="186"/>
      <c r="BO46" s="214"/>
    </row>
    <row r="47" spans="1:67" s="91" customFormat="1" ht="11.45" customHeight="1">
      <c r="A47" s="154">
        <v>3</v>
      </c>
      <c r="B47" s="400" t="s">
        <v>72</v>
      </c>
      <c r="C47" s="401"/>
      <c r="D47" s="401"/>
      <c r="E47" s="401"/>
      <c r="F47" s="401"/>
      <c r="G47" s="401"/>
      <c r="H47" s="401"/>
      <c r="I47" s="401"/>
      <c r="J47" s="401"/>
      <c r="K47" s="401"/>
      <c r="L47" s="401"/>
      <c r="M47" s="401"/>
      <c r="N47" s="401"/>
      <c r="O47" s="401"/>
      <c r="P47" s="401"/>
      <c r="Q47" s="401"/>
      <c r="R47" s="401"/>
      <c r="S47" s="401"/>
      <c r="T47" s="401"/>
      <c r="U47" s="401"/>
      <c r="V47" s="402"/>
      <c r="W47" s="397">
        <f>AP47+AT47+AW47</f>
        <v>3</v>
      </c>
      <c r="X47" s="397"/>
      <c r="Y47" s="397"/>
      <c r="Z47" s="397"/>
      <c r="AA47" s="397"/>
      <c r="AB47" s="397"/>
      <c r="AC47" s="205">
        <v>2</v>
      </c>
      <c r="AD47" s="398"/>
      <c r="AE47" s="398"/>
      <c r="AF47" s="398"/>
      <c r="AG47" s="398"/>
      <c r="AH47" s="399"/>
      <c r="AI47" s="311"/>
      <c r="AJ47" s="312"/>
      <c r="AK47" s="313"/>
      <c r="AL47" s="314">
        <f>AP47+AT47</f>
        <v>2</v>
      </c>
      <c r="AM47" s="314"/>
      <c r="AN47" s="314"/>
      <c r="AO47" s="314"/>
      <c r="AP47" s="264">
        <v>1</v>
      </c>
      <c r="AQ47" s="264"/>
      <c r="AR47" s="264"/>
      <c r="AS47" s="264"/>
      <c r="AT47" s="264">
        <v>1</v>
      </c>
      <c r="AU47" s="264"/>
      <c r="AV47" s="264"/>
      <c r="AW47" s="264">
        <v>1</v>
      </c>
      <c r="AX47" s="264"/>
      <c r="AY47" s="264"/>
      <c r="AZ47" s="227"/>
      <c r="BA47" s="227"/>
      <c r="BB47" s="227">
        <v>3</v>
      </c>
      <c r="BC47" s="227"/>
      <c r="BD47" s="186"/>
      <c r="BE47" s="187"/>
      <c r="BF47" s="227"/>
      <c r="BG47" s="227"/>
      <c r="BH47" s="227"/>
      <c r="BI47" s="227"/>
      <c r="BJ47" s="227"/>
      <c r="BK47" s="227"/>
      <c r="BL47" s="227"/>
      <c r="BM47" s="227"/>
      <c r="BN47" s="186"/>
      <c r="BO47" s="214"/>
    </row>
    <row r="48" spans="1:67" s="100" customFormat="1" ht="11.45" customHeight="1">
      <c r="A48" s="155">
        <v>2</v>
      </c>
      <c r="B48" s="377" t="s">
        <v>91</v>
      </c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378"/>
      <c r="P48" s="378"/>
      <c r="Q48" s="378"/>
      <c r="R48" s="378"/>
      <c r="S48" s="378"/>
      <c r="T48" s="378"/>
      <c r="U48" s="378"/>
      <c r="V48" s="379"/>
      <c r="W48" s="202">
        <f>W49+W59</f>
        <v>108</v>
      </c>
      <c r="X48" s="202"/>
      <c r="Y48" s="202"/>
      <c r="Z48" s="202"/>
      <c r="AA48" s="202"/>
      <c r="AB48" s="202"/>
      <c r="AC48" s="202">
        <v>19</v>
      </c>
      <c r="AD48" s="202"/>
      <c r="AE48" s="202"/>
      <c r="AF48" s="202"/>
      <c r="AG48" s="202"/>
      <c r="AH48" s="202"/>
      <c r="AI48" s="213"/>
      <c r="AJ48" s="213"/>
      <c r="AK48" s="213"/>
      <c r="AL48" s="202">
        <f>AL49+AL59</f>
        <v>75</v>
      </c>
      <c r="AM48" s="202"/>
      <c r="AN48" s="202"/>
      <c r="AO48" s="202"/>
      <c r="AP48" s="202">
        <f>AP49+AP59</f>
        <v>39</v>
      </c>
      <c r="AQ48" s="202"/>
      <c r="AR48" s="202"/>
      <c r="AS48" s="202"/>
      <c r="AT48" s="270">
        <f>AT49+AT59</f>
        <v>36</v>
      </c>
      <c r="AU48" s="270"/>
      <c r="AV48" s="270"/>
      <c r="AW48" s="270">
        <f>AW49+AW59</f>
        <v>33</v>
      </c>
      <c r="AX48" s="270"/>
      <c r="AY48" s="270"/>
      <c r="AZ48" s="213">
        <f>SUM(AZ49+AZ59)</f>
        <v>7</v>
      </c>
      <c r="BA48" s="213"/>
      <c r="BB48" s="213">
        <f>SUM(BB49+BB59)</f>
        <v>12</v>
      </c>
      <c r="BC48" s="213"/>
      <c r="BD48" s="213">
        <f>SUM(BD49+BD59)</f>
        <v>17</v>
      </c>
      <c r="BE48" s="213"/>
      <c r="BF48" s="213">
        <f>SUM(BF49+BF59)</f>
        <v>18</v>
      </c>
      <c r="BG48" s="213"/>
      <c r="BH48" s="213">
        <f>SUM(BH49+BH59)</f>
        <v>18</v>
      </c>
      <c r="BI48" s="213"/>
      <c r="BJ48" s="213">
        <f>SUM(BJ49+BJ59)</f>
        <v>18</v>
      </c>
      <c r="BK48" s="213"/>
      <c r="BL48" s="213">
        <f>SUM(BL49+BL59)</f>
        <v>12</v>
      </c>
      <c r="BM48" s="213"/>
      <c r="BN48" s="213">
        <f>SUM(BN49+BN59)</f>
        <v>6</v>
      </c>
      <c r="BO48" s="268"/>
    </row>
    <row r="49" spans="1:70" ht="11.45" customHeight="1">
      <c r="A49" s="153" t="s">
        <v>73</v>
      </c>
      <c r="B49" s="340" t="s">
        <v>92</v>
      </c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  <c r="V49" s="342"/>
      <c r="W49" s="255">
        <f>SUM(W50:AB58)</f>
        <v>48</v>
      </c>
      <c r="X49" s="255"/>
      <c r="Y49" s="255"/>
      <c r="Z49" s="255"/>
      <c r="AA49" s="255"/>
      <c r="AB49" s="255"/>
      <c r="AC49" s="228">
        <v>9</v>
      </c>
      <c r="AD49" s="228"/>
      <c r="AE49" s="228"/>
      <c r="AF49" s="228"/>
      <c r="AG49" s="228"/>
      <c r="AH49" s="228"/>
      <c r="AI49" s="228"/>
      <c r="AJ49" s="228"/>
      <c r="AK49" s="228"/>
      <c r="AL49" s="255">
        <f>SUM(AL50:AO58)</f>
        <v>35</v>
      </c>
      <c r="AM49" s="255"/>
      <c r="AN49" s="255"/>
      <c r="AO49" s="255"/>
      <c r="AP49" s="271">
        <f>AP50+AP51+AP52+AP53+AP54+AP55+AP56+AP57+AP58</f>
        <v>19</v>
      </c>
      <c r="AQ49" s="271"/>
      <c r="AR49" s="271"/>
      <c r="AS49" s="271"/>
      <c r="AT49" s="271">
        <f>AT50+AT51+AT52+AT53+AT54+AT55+AT56+AT57+AT58</f>
        <v>16</v>
      </c>
      <c r="AU49" s="271"/>
      <c r="AV49" s="271"/>
      <c r="AW49" s="271">
        <f>AW50+AW51+AW52+AW53+AW54+AW55+AW56+AW57+AW58</f>
        <v>13</v>
      </c>
      <c r="AX49" s="271"/>
      <c r="AY49" s="271"/>
      <c r="AZ49" s="228">
        <f>SUM(AZ50:BA58)</f>
        <v>7</v>
      </c>
      <c r="BA49" s="228"/>
      <c r="BB49" s="228">
        <f>SUM(BB50:BC58)</f>
        <v>12</v>
      </c>
      <c r="BC49" s="228"/>
      <c r="BD49" s="228">
        <f>SUM(BD50:BE58)</f>
        <v>11</v>
      </c>
      <c r="BE49" s="228"/>
      <c r="BF49" s="228">
        <f>SUM(BF50:BG58)</f>
        <v>6</v>
      </c>
      <c r="BG49" s="228"/>
      <c r="BH49" s="228">
        <f>SUM(BH50:BI58)</f>
        <v>6</v>
      </c>
      <c r="BI49" s="228"/>
      <c r="BJ49" s="228">
        <f>SUM(BJ50:BK58)</f>
        <v>6</v>
      </c>
      <c r="BK49" s="228"/>
      <c r="BL49" s="228">
        <f>SUM(BL50:BM58)</f>
        <v>0</v>
      </c>
      <c r="BM49" s="228"/>
      <c r="BN49" s="228">
        <f>SUM(BN50:BO58)</f>
        <v>0</v>
      </c>
      <c r="BO49" s="247"/>
    </row>
    <row r="50" spans="1:70" ht="11.45" customHeight="1">
      <c r="A50" s="152">
        <v>1</v>
      </c>
      <c r="B50" s="642" t="s">
        <v>270</v>
      </c>
      <c r="C50" s="643"/>
      <c r="D50" s="643"/>
      <c r="E50" s="643"/>
      <c r="F50" s="643"/>
      <c r="G50" s="643"/>
      <c r="H50" s="643"/>
      <c r="I50" s="643"/>
      <c r="J50" s="643"/>
      <c r="K50" s="643"/>
      <c r="L50" s="643"/>
      <c r="M50" s="643"/>
      <c r="N50" s="643"/>
      <c r="O50" s="643"/>
      <c r="P50" s="643"/>
      <c r="Q50" s="643"/>
      <c r="R50" s="643"/>
      <c r="S50" s="643"/>
      <c r="T50" s="643"/>
      <c r="U50" s="643"/>
      <c r="V50" s="644"/>
      <c r="W50" s="337">
        <v>3</v>
      </c>
      <c r="X50" s="338"/>
      <c r="Y50" s="338"/>
      <c r="Z50" s="338"/>
      <c r="AA50" s="338"/>
      <c r="AB50" s="339"/>
      <c r="AC50" s="210">
        <v>1</v>
      </c>
      <c r="AD50" s="211"/>
      <c r="AE50" s="211"/>
      <c r="AF50" s="211"/>
      <c r="AG50" s="211"/>
      <c r="AH50" s="212"/>
      <c r="AI50" s="343"/>
      <c r="AJ50" s="344"/>
      <c r="AK50" s="345"/>
      <c r="AL50" s="199">
        <v>2</v>
      </c>
      <c r="AM50" s="408"/>
      <c r="AN50" s="408"/>
      <c r="AO50" s="409"/>
      <c r="AP50" s="210">
        <v>1</v>
      </c>
      <c r="AQ50" s="211"/>
      <c r="AR50" s="211"/>
      <c r="AS50" s="212"/>
      <c r="AT50" s="205">
        <v>1</v>
      </c>
      <c r="AU50" s="229"/>
      <c r="AV50" s="230"/>
      <c r="AW50" s="205">
        <v>1</v>
      </c>
      <c r="AX50" s="229"/>
      <c r="AY50" s="230"/>
      <c r="AZ50" s="186">
        <v>3</v>
      </c>
      <c r="BA50" s="187"/>
      <c r="BB50" s="186"/>
      <c r="BC50" s="187"/>
      <c r="BD50" s="186"/>
      <c r="BE50" s="187"/>
      <c r="BF50" s="186"/>
      <c r="BG50" s="187"/>
      <c r="BH50" s="186"/>
      <c r="BI50" s="187"/>
      <c r="BJ50" s="186"/>
      <c r="BK50" s="187"/>
      <c r="BL50" s="186"/>
      <c r="BM50" s="187"/>
      <c r="BN50" s="186"/>
      <c r="BO50" s="214"/>
      <c r="BR50" s="20" t="s">
        <v>62</v>
      </c>
    </row>
    <row r="51" spans="1:70" ht="11.45" customHeight="1">
      <c r="A51" s="154">
        <v>2</v>
      </c>
      <c r="B51" s="400" t="s">
        <v>216</v>
      </c>
      <c r="C51" s="401"/>
      <c r="D51" s="401"/>
      <c r="E51" s="401"/>
      <c r="F51" s="401"/>
      <c r="G51" s="401"/>
      <c r="H51" s="401"/>
      <c r="I51" s="401"/>
      <c r="J51" s="401"/>
      <c r="K51" s="401"/>
      <c r="L51" s="401"/>
      <c r="M51" s="401"/>
      <c r="N51" s="401"/>
      <c r="O51" s="401"/>
      <c r="P51" s="401"/>
      <c r="Q51" s="401"/>
      <c r="R51" s="401"/>
      <c r="S51" s="401"/>
      <c r="T51" s="401"/>
      <c r="U51" s="401"/>
      <c r="V51" s="402"/>
      <c r="W51" s="459">
        <v>6</v>
      </c>
      <c r="X51" s="459"/>
      <c r="Y51" s="459"/>
      <c r="Z51" s="459"/>
      <c r="AA51" s="459"/>
      <c r="AB51" s="459"/>
      <c r="AC51" s="205">
        <v>2</v>
      </c>
      <c r="AD51" s="398"/>
      <c r="AE51" s="398"/>
      <c r="AF51" s="398"/>
      <c r="AG51" s="398"/>
      <c r="AH51" s="399"/>
      <c r="AI51" s="311"/>
      <c r="AJ51" s="312"/>
      <c r="AK51" s="313"/>
      <c r="AL51" s="209">
        <v>4</v>
      </c>
      <c r="AM51" s="209"/>
      <c r="AN51" s="209"/>
      <c r="AO51" s="209"/>
      <c r="AP51" s="205">
        <v>2</v>
      </c>
      <c r="AQ51" s="398"/>
      <c r="AR51" s="398"/>
      <c r="AS51" s="399"/>
      <c r="AT51" s="205">
        <v>2</v>
      </c>
      <c r="AU51" s="398"/>
      <c r="AV51" s="399"/>
      <c r="AW51" s="205">
        <v>2</v>
      </c>
      <c r="AX51" s="398"/>
      <c r="AY51" s="399"/>
      <c r="AZ51" s="227"/>
      <c r="BA51" s="227"/>
      <c r="BB51" s="227">
        <v>6</v>
      </c>
      <c r="BC51" s="227"/>
      <c r="BD51" s="186"/>
      <c r="BE51" s="187"/>
      <c r="BF51" s="227"/>
      <c r="BG51" s="227"/>
      <c r="BH51" s="227"/>
      <c r="BI51" s="227"/>
      <c r="BJ51" s="227"/>
      <c r="BK51" s="227"/>
      <c r="BL51" s="227"/>
      <c r="BM51" s="227"/>
      <c r="BN51" s="186"/>
      <c r="BO51" s="214"/>
    </row>
    <row r="52" spans="1:70" ht="11.45" customHeight="1">
      <c r="A52" s="152">
        <v>3</v>
      </c>
      <c r="B52" s="400" t="s">
        <v>212</v>
      </c>
      <c r="C52" s="401"/>
      <c r="D52" s="401"/>
      <c r="E52" s="401"/>
      <c r="F52" s="401"/>
      <c r="G52" s="401"/>
      <c r="H52" s="401"/>
      <c r="I52" s="401"/>
      <c r="J52" s="401"/>
      <c r="K52" s="401"/>
      <c r="L52" s="401"/>
      <c r="M52" s="401"/>
      <c r="N52" s="401"/>
      <c r="O52" s="401"/>
      <c r="P52" s="401"/>
      <c r="Q52" s="401"/>
      <c r="R52" s="401"/>
      <c r="S52" s="401"/>
      <c r="T52" s="401"/>
      <c r="U52" s="401"/>
      <c r="V52" s="402"/>
      <c r="W52" s="459">
        <v>6</v>
      </c>
      <c r="X52" s="459"/>
      <c r="Y52" s="459"/>
      <c r="Z52" s="459"/>
      <c r="AA52" s="459"/>
      <c r="AB52" s="459"/>
      <c r="AC52" s="210">
        <v>3</v>
      </c>
      <c r="AD52" s="211"/>
      <c r="AE52" s="211"/>
      <c r="AF52" s="211"/>
      <c r="AG52" s="211"/>
      <c r="AH52" s="212"/>
      <c r="AI52" s="205"/>
      <c r="AJ52" s="398"/>
      <c r="AK52" s="399"/>
      <c r="AL52" s="209">
        <v>4</v>
      </c>
      <c r="AM52" s="209"/>
      <c r="AN52" s="209"/>
      <c r="AO52" s="209"/>
      <c r="AP52" s="210">
        <v>2</v>
      </c>
      <c r="AQ52" s="211"/>
      <c r="AR52" s="211"/>
      <c r="AS52" s="212"/>
      <c r="AT52" s="205">
        <v>2</v>
      </c>
      <c r="AU52" s="229"/>
      <c r="AV52" s="230"/>
      <c r="AW52" s="205">
        <v>2</v>
      </c>
      <c r="AX52" s="229"/>
      <c r="AY52" s="230"/>
      <c r="AZ52" s="186"/>
      <c r="BA52" s="187"/>
      <c r="BB52" s="186"/>
      <c r="BC52" s="187"/>
      <c r="BD52" s="186">
        <v>6</v>
      </c>
      <c r="BE52" s="187"/>
      <c r="BF52" s="186"/>
      <c r="BG52" s="187"/>
      <c r="BH52" s="186"/>
      <c r="BI52" s="187"/>
      <c r="BJ52" s="227"/>
      <c r="BK52" s="227"/>
      <c r="BL52" s="227"/>
      <c r="BM52" s="227"/>
      <c r="BN52" s="186"/>
      <c r="BO52" s="214"/>
    </row>
    <row r="53" spans="1:70" ht="11.45" customHeight="1">
      <c r="A53" s="152">
        <v>4</v>
      </c>
      <c r="B53" s="368" t="s">
        <v>196</v>
      </c>
      <c r="C53" s="369"/>
      <c r="D53" s="369"/>
      <c r="E53" s="369"/>
      <c r="F53" s="369"/>
      <c r="G53" s="369"/>
      <c r="H53" s="369"/>
      <c r="I53" s="369"/>
      <c r="J53" s="369"/>
      <c r="K53" s="369"/>
      <c r="L53" s="369"/>
      <c r="M53" s="369"/>
      <c r="N53" s="369"/>
      <c r="O53" s="369"/>
      <c r="P53" s="369"/>
      <c r="Q53" s="369"/>
      <c r="R53" s="369"/>
      <c r="S53" s="369"/>
      <c r="T53" s="369"/>
      <c r="U53" s="369"/>
      <c r="V53" s="370"/>
      <c r="W53" s="459">
        <v>4</v>
      </c>
      <c r="X53" s="459"/>
      <c r="Y53" s="459"/>
      <c r="Z53" s="459"/>
      <c r="AA53" s="459"/>
      <c r="AB53" s="459"/>
      <c r="AC53" s="210">
        <v>1</v>
      </c>
      <c r="AD53" s="211"/>
      <c r="AE53" s="211"/>
      <c r="AF53" s="211"/>
      <c r="AG53" s="211"/>
      <c r="AH53" s="212"/>
      <c r="AI53" s="210"/>
      <c r="AJ53" s="211"/>
      <c r="AK53" s="212"/>
      <c r="AL53" s="209">
        <v>3</v>
      </c>
      <c r="AM53" s="209"/>
      <c r="AN53" s="209"/>
      <c r="AO53" s="209"/>
      <c r="AP53" s="199">
        <v>2</v>
      </c>
      <c r="AQ53" s="408"/>
      <c r="AR53" s="408"/>
      <c r="AS53" s="409"/>
      <c r="AT53" s="199">
        <v>1</v>
      </c>
      <c r="AU53" s="408"/>
      <c r="AV53" s="409"/>
      <c r="AW53" s="205">
        <v>1</v>
      </c>
      <c r="AX53" s="229"/>
      <c r="AY53" s="230"/>
      <c r="AZ53" s="227">
        <v>4</v>
      </c>
      <c r="BA53" s="227"/>
      <c r="BB53" s="227"/>
      <c r="BC53" s="227"/>
      <c r="BD53" s="186"/>
      <c r="BE53" s="187"/>
      <c r="BF53" s="227"/>
      <c r="BG53" s="227"/>
      <c r="BH53" s="227"/>
      <c r="BI53" s="227"/>
      <c r="BJ53" s="227"/>
      <c r="BK53" s="227"/>
      <c r="BL53" s="227"/>
      <c r="BM53" s="227"/>
      <c r="BN53" s="186"/>
      <c r="BO53" s="214"/>
    </row>
    <row r="54" spans="1:70" ht="11.45" customHeight="1">
      <c r="A54" s="152">
        <v>5</v>
      </c>
      <c r="B54" s="368" t="s">
        <v>199</v>
      </c>
      <c r="C54" s="491"/>
      <c r="D54" s="491"/>
      <c r="E54" s="491"/>
      <c r="F54" s="491"/>
      <c r="G54" s="491"/>
      <c r="H54" s="491"/>
      <c r="I54" s="491"/>
      <c r="J54" s="491"/>
      <c r="K54" s="491"/>
      <c r="L54" s="491"/>
      <c r="M54" s="491"/>
      <c r="N54" s="491"/>
      <c r="O54" s="491"/>
      <c r="P54" s="491"/>
      <c r="Q54" s="491"/>
      <c r="R54" s="491"/>
      <c r="S54" s="491"/>
      <c r="T54" s="491"/>
      <c r="U54" s="491"/>
      <c r="V54" s="492"/>
      <c r="W54" s="459">
        <v>5</v>
      </c>
      <c r="X54" s="459"/>
      <c r="Y54" s="459"/>
      <c r="Z54" s="459"/>
      <c r="AA54" s="459"/>
      <c r="AB54" s="459"/>
      <c r="AC54" s="210">
        <v>3</v>
      </c>
      <c r="AD54" s="200"/>
      <c r="AE54" s="200"/>
      <c r="AF54" s="200"/>
      <c r="AG54" s="200"/>
      <c r="AH54" s="201"/>
      <c r="AI54" s="210"/>
      <c r="AJ54" s="200"/>
      <c r="AK54" s="201"/>
      <c r="AL54" s="199">
        <v>4</v>
      </c>
      <c r="AM54" s="200"/>
      <c r="AN54" s="200"/>
      <c r="AO54" s="201"/>
      <c r="AP54" s="199">
        <v>2</v>
      </c>
      <c r="AQ54" s="200"/>
      <c r="AR54" s="200"/>
      <c r="AS54" s="201"/>
      <c r="AT54" s="199">
        <v>2</v>
      </c>
      <c r="AU54" s="200"/>
      <c r="AV54" s="201"/>
      <c r="AW54" s="205">
        <v>1</v>
      </c>
      <c r="AX54" s="200"/>
      <c r="AY54" s="201"/>
      <c r="AZ54" s="186"/>
      <c r="BA54" s="201"/>
      <c r="BB54" s="186"/>
      <c r="BC54" s="201"/>
      <c r="BD54" s="186">
        <v>5</v>
      </c>
      <c r="BE54" s="201"/>
      <c r="BF54" s="186"/>
      <c r="BG54" s="201"/>
      <c r="BH54" s="186"/>
      <c r="BI54" s="201"/>
      <c r="BJ54" s="186"/>
      <c r="BK54" s="201"/>
      <c r="BL54" s="186"/>
      <c r="BM54" s="201"/>
      <c r="BN54" s="186"/>
      <c r="BO54" s="216"/>
    </row>
    <row r="55" spans="1:70" ht="11.45" customHeight="1">
      <c r="A55" s="152">
        <v>6</v>
      </c>
      <c r="B55" s="368" t="s">
        <v>213</v>
      </c>
      <c r="C55" s="491"/>
      <c r="D55" s="491"/>
      <c r="E55" s="491"/>
      <c r="F55" s="491"/>
      <c r="G55" s="491"/>
      <c r="H55" s="491"/>
      <c r="I55" s="491"/>
      <c r="J55" s="491"/>
      <c r="K55" s="491"/>
      <c r="L55" s="491"/>
      <c r="M55" s="491"/>
      <c r="N55" s="491"/>
      <c r="O55" s="491"/>
      <c r="P55" s="491"/>
      <c r="Q55" s="491"/>
      <c r="R55" s="491"/>
      <c r="S55" s="491"/>
      <c r="T55" s="491"/>
      <c r="U55" s="491"/>
      <c r="V55" s="492"/>
      <c r="W55" s="459">
        <v>6</v>
      </c>
      <c r="X55" s="459"/>
      <c r="Y55" s="459"/>
      <c r="Z55" s="459"/>
      <c r="AA55" s="459"/>
      <c r="AB55" s="459"/>
      <c r="AC55" s="210">
        <v>6</v>
      </c>
      <c r="AD55" s="200"/>
      <c r="AE55" s="200"/>
      <c r="AF55" s="200"/>
      <c r="AG55" s="200"/>
      <c r="AH55" s="201"/>
      <c r="AI55" s="210"/>
      <c r="AJ55" s="200"/>
      <c r="AK55" s="201"/>
      <c r="AL55" s="199">
        <v>4</v>
      </c>
      <c r="AM55" s="200"/>
      <c r="AN55" s="200"/>
      <c r="AO55" s="201"/>
      <c r="AP55" s="199">
        <v>2</v>
      </c>
      <c r="AQ55" s="200"/>
      <c r="AR55" s="200"/>
      <c r="AS55" s="201"/>
      <c r="AT55" s="199">
        <v>2</v>
      </c>
      <c r="AU55" s="200"/>
      <c r="AV55" s="201"/>
      <c r="AW55" s="205">
        <v>2</v>
      </c>
      <c r="AX55" s="200"/>
      <c r="AY55" s="201"/>
      <c r="AZ55" s="186"/>
      <c r="BA55" s="201"/>
      <c r="BB55" s="186"/>
      <c r="BC55" s="201"/>
      <c r="BD55" s="186"/>
      <c r="BE55" s="201"/>
      <c r="BF55" s="186"/>
      <c r="BG55" s="201"/>
      <c r="BH55" s="186"/>
      <c r="BI55" s="201"/>
      <c r="BJ55" s="186">
        <v>6</v>
      </c>
      <c r="BK55" s="201"/>
      <c r="BL55" s="186"/>
      <c r="BM55" s="201"/>
      <c r="BN55" s="186"/>
      <c r="BO55" s="216"/>
    </row>
    <row r="56" spans="1:70" ht="11.45" customHeight="1">
      <c r="A56" s="152">
        <v>7</v>
      </c>
      <c r="B56" s="368" t="s">
        <v>214</v>
      </c>
      <c r="C56" s="491"/>
      <c r="D56" s="491"/>
      <c r="E56" s="491"/>
      <c r="F56" s="491"/>
      <c r="G56" s="491"/>
      <c r="H56" s="491"/>
      <c r="I56" s="491"/>
      <c r="J56" s="491"/>
      <c r="K56" s="491"/>
      <c r="L56" s="491"/>
      <c r="M56" s="491"/>
      <c r="N56" s="491"/>
      <c r="O56" s="491"/>
      <c r="P56" s="491"/>
      <c r="Q56" s="491"/>
      <c r="R56" s="491"/>
      <c r="S56" s="491"/>
      <c r="T56" s="491"/>
      <c r="U56" s="491"/>
      <c r="V56" s="492"/>
      <c r="W56" s="337">
        <v>6</v>
      </c>
      <c r="X56" s="338"/>
      <c r="Y56" s="338"/>
      <c r="Z56" s="338"/>
      <c r="AA56" s="338"/>
      <c r="AB56" s="339"/>
      <c r="AC56" s="210">
        <v>2</v>
      </c>
      <c r="AD56" s="200"/>
      <c r="AE56" s="200"/>
      <c r="AF56" s="200"/>
      <c r="AG56" s="200"/>
      <c r="AH56" s="201"/>
      <c r="AI56" s="210"/>
      <c r="AJ56" s="200"/>
      <c r="AK56" s="201"/>
      <c r="AL56" s="199">
        <v>5</v>
      </c>
      <c r="AM56" s="200"/>
      <c r="AN56" s="200"/>
      <c r="AO56" s="201"/>
      <c r="AP56" s="199">
        <v>3</v>
      </c>
      <c r="AQ56" s="200"/>
      <c r="AR56" s="200"/>
      <c r="AS56" s="201"/>
      <c r="AT56" s="199">
        <v>2</v>
      </c>
      <c r="AU56" s="200"/>
      <c r="AV56" s="201"/>
      <c r="AW56" s="205">
        <v>1</v>
      </c>
      <c r="AX56" s="200"/>
      <c r="AY56" s="201"/>
      <c r="AZ56" s="186"/>
      <c r="BA56" s="201"/>
      <c r="BB56" s="186">
        <v>6</v>
      </c>
      <c r="BC56" s="201"/>
      <c r="BD56" s="186"/>
      <c r="BE56" s="201"/>
      <c r="BF56" s="186"/>
      <c r="BG56" s="201"/>
      <c r="BH56" s="186"/>
      <c r="BI56" s="201"/>
      <c r="BJ56" s="186"/>
      <c r="BK56" s="201"/>
      <c r="BL56" s="186"/>
      <c r="BM56" s="201"/>
      <c r="BN56" s="110"/>
      <c r="BO56" s="156"/>
    </row>
    <row r="57" spans="1:70" ht="11.45" customHeight="1">
      <c r="A57" s="152">
        <v>8</v>
      </c>
      <c r="B57" s="368" t="s">
        <v>251</v>
      </c>
      <c r="C57" s="369"/>
      <c r="D57" s="369"/>
      <c r="E57" s="369"/>
      <c r="F57" s="369"/>
      <c r="G57" s="369"/>
      <c r="H57" s="369"/>
      <c r="I57" s="369"/>
      <c r="J57" s="369"/>
      <c r="K57" s="369"/>
      <c r="L57" s="369"/>
      <c r="M57" s="369"/>
      <c r="N57" s="369"/>
      <c r="O57" s="369"/>
      <c r="P57" s="369"/>
      <c r="Q57" s="369"/>
      <c r="R57" s="369"/>
      <c r="S57" s="369"/>
      <c r="T57" s="369"/>
      <c r="U57" s="369"/>
      <c r="V57" s="370"/>
      <c r="W57" s="337">
        <v>6</v>
      </c>
      <c r="X57" s="338"/>
      <c r="Y57" s="338"/>
      <c r="Z57" s="338"/>
      <c r="AA57" s="338"/>
      <c r="AB57" s="339"/>
      <c r="AC57" s="210">
        <v>4</v>
      </c>
      <c r="AD57" s="211"/>
      <c r="AE57" s="211"/>
      <c r="AF57" s="211"/>
      <c r="AG57" s="211"/>
      <c r="AH57" s="212"/>
      <c r="AI57" s="210"/>
      <c r="AJ57" s="211"/>
      <c r="AK57" s="212"/>
      <c r="AL57" s="209">
        <v>5</v>
      </c>
      <c r="AM57" s="209"/>
      <c r="AN57" s="209"/>
      <c r="AO57" s="209"/>
      <c r="AP57" s="199">
        <v>2</v>
      </c>
      <c r="AQ57" s="408"/>
      <c r="AR57" s="408"/>
      <c r="AS57" s="409"/>
      <c r="AT57" s="199">
        <v>2</v>
      </c>
      <c r="AU57" s="408"/>
      <c r="AV57" s="409"/>
      <c r="AW57" s="205">
        <v>2</v>
      </c>
      <c r="AX57" s="229"/>
      <c r="AY57" s="230"/>
      <c r="AZ57" s="186"/>
      <c r="BA57" s="187"/>
      <c r="BB57" s="186"/>
      <c r="BC57" s="187"/>
      <c r="BD57" s="186"/>
      <c r="BE57" s="187"/>
      <c r="BF57" s="186">
        <v>6</v>
      </c>
      <c r="BG57" s="187"/>
      <c r="BH57" s="186"/>
      <c r="BI57" s="187"/>
      <c r="BJ57" s="186"/>
      <c r="BK57" s="187"/>
      <c r="BL57" s="186"/>
      <c r="BM57" s="217"/>
      <c r="BN57" s="186"/>
      <c r="BO57" s="214"/>
    </row>
    <row r="58" spans="1:70" ht="11.45" customHeight="1">
      <c r="A58" s="152">
        <v>9</v>
      </c>
      <c r="B58" s="400" t="s">
        <v>215</v>
      </c>
      <c r="C58" s="401"/>
      <c r="D58" s="401"/>
      <c r="E58" s="401"/>
      <c r="F58" s="401"/>
      <c r="G58" s="401"/>
      <c r="H58" s="401"/>
      <c r="I58" s="401"/>
      <c r="J58" s="401"/>
      <c r="K58" s="401"/>
      <c r="L58" s="401"/>
      <c r="M58" s="401"/>
      <c r="N58" s="401"/>
      <c r="O58" s="401"/>
      <c r="P58" s="401"/>
      <c r="Q58" s="401"/>
      <c r="R58" s="401"/>
      <c r="S58" s="401"/>
      <c r="T58" s="401"/>
      <c r="U58" s="401"/>
      <c r="V58" s="402"/>
      <c r="W58" s="337">
        <v>6</v>
      </c>
      <c r="X58" s="338"/>
      <c r="Y58" s="338"/>
      <c r="Z58" s="338"/>
      <c r="AA58" s="338"/>
      <c r="AB58" s="339"/>
      <c r="AC58" s="210">
        <v>5</v>
      </c>
      <c r="AD58" s="211"/>
      <c r="AE58" s="211"/>
      <c r="AF58" s="211"/>
      <c r="AG58" s="211"/>
      <c r="AH58" s="212"/>
      <c r="AI58" s="210"/>
      <c r="AJ58" s="211"/>
      <c r="AK58" s="212"/>
      <c r="AL58" s="209">
        <v>4</v>
      </c>
      <c r="AM58" s="209"/>
      <c r="AN58" s="209"/>
      <c r="AO58" s="209"/>
      <c r="AP58" s="199">
        <v>3</v>
      </c>
      <c r="AQ58" s="408"/>
      <c r="AR58" s="408"/>
      <c r="AS58" s="409"/>
      <c r="AT58" s="199">
        <v>2</v>
      </c>
      <c r="AU58" s="408"/>
      <c r="AV58" s="409"/>
      <c r="AW58" s="205">
        <v>1</v>
      </c>
      <c r="AX58" s="229"/>
      <c r="AY58" s="230"/>
      <c r="AZ58" s="186"/>
      <c r="BA58" s="187"/>
      <c r="BB58" s="186"/>
      <c r="BC58" s="187"/>
      <c r="BD58" s="186"/>
      <c r="BE58" s="187"/>
      <c r="BF58" s="186"/>
      <c r="BG58" s="187"/>
      <c r="BH58" s="186">
        <v>6</v>
      </c>
      <c r="BI58" s="187"/>
      <c r="BJ58" s="186"/>
      <c r="BK58" s="187"/>
      <c r="BL58" s="186"/>
      <c r="BM58" s="217"/>
      <c r="BN58" s="186"/>
      <c r="BO58" s="214"/>
    </row>
    <row r="59" spans="1:70" ht="11.45" customHeight="1">
      <c r="A59" s="153" t="s">
        <v>74</v>
      </c>
      <c r="B59" s="340" t="s">
        <v>93</v>
      </c>
      <c r="C59" s="341"/>
      <c r="D59" s="341"/>
      <c r="E59" s="341"/>
      <c r="F59" s="341"/>
      <c r="G59" s="341"/>
      <c r="H59" s="341"/>
      <c r="I59" s="341"/>
      <c r="J59" s="341"/>
      <c r="K59" s="341"/>
      <c r="L59" s="341"/>
      <c r="M59" s="341"/>
      <c r="N59" s="341"/>
      <c r="O59" s="341"/>
      <c r="P59" s="341"/>
      <c r="Q59" s="341"/>
      <c r="R59" s="341"/>
      <c r="S59" s="341"/>
      <c r="T59" s="341"/>
      <c r="U59" s="341"/>
      <c r="V59" s="342"/>
      <c r="W59" s="255">
        <f>SUM(W60:AB69)</f>
        <v>60</v>
      </c>
      <c r="X59" s="255"/>
      <c r="Y59" s="255"/>
      <c r="Z59" s="255"/>
      <c r="AA59" s="255"/>
      <c r="AB59" s="255"/>
      <c r="AC59" s="197">
        <v>10</v>
      </c>
      <c r="AD59" s="220"/>
      <c r="AE59" s="220"/>
      <c r="AF59" s="220"/>
      <c r="AG59" s="220"/>
      <c r="AH59" s="198"/>
      <c r="AI59" s="197"/>
      <c r="AJ59" s="220"/>
      <c r="AK59" s="198"/>
      <c r="AL59" s="255">
        <f>SUM(AL60:AO69)</f>
        <v>40</v>
      </c>
      <c r="AM59" s="255"/>
      <c r="AN59" s="255"/>
      <c r="AO59" s="255"/>
      <c r="AP59" s="271">
        <f>SUM(AP60:AS69)</f>
        <v>20</v>
      </c>
      <c r="AQ59" s="271"/>
      <c r="AR59" s="271"/>
      <c r="AS59" s="271"/>
      <c r="AT59" s="256">
        <f>SUM(AT60:AV69)</f>
        <v>20</v>
      </c>
      <c r="AU59" s="257"/>
      <c r="AV59" s="258"/>
      <c r="AW59" s="256">
        <f>SUM(AW60:AY69)</f>
        <v>20</v>
      </c>
      <c r="AX59" s="257"/>
      <c r="AY59" s="258"/>
      <c r="AZ59" s="197">
        <f>SUM(AZ60:BA69)</f>
        <v>0</v>
      </c>
      <c r="BA59" s="198"/>
      <c r="BB59" s="197">
        <f>SUM(BB60:BC69)</f>
        <v>0</v>
      </c>
      <c r="BC59" s="198"/>
      <c r="BD59" s="197">
        <f>SUM(BD60:BE69)</f>
        <v>6</v>
      </c>
      <c r="BE59" s="198"/>
      <c r="BF59" s="197">
        <f>SUM(BF60:BG69)</f>
        <v>12</v>
      </c>
      <c r="BG59" s="198"/>
      <c r="BH59" s="197">
        <f>SUM(BH60:BI69)</f>
        <v>12</v>
      </c>
      <c r="BI59" s="198"/>
      <c r="BJ59" s="197">
        <f>SUM(BJ60:BK69)</f>
        <v>12</v>
      </c>
      <c r="BK59" s="198"/>
      <c r="BL59" s="197">
        <f>SUM(BL60:BM69)</f>
        <v>12</v>
      </c>
      <c r="BM59" s="198"/>
      <c r="BN59" s="197">
        <f>SUM(BN60:BO69)</f>
        <v>6</v>
      </c>
      <c r="BO59" s="215"/>
    </row>
    <row r="60" spans="1:70" ht="11.45" customHeight="1">
      <c r="A60" s="152">
        <v>1</v>
      </c>
      <c r="B60" s="368" t="str">
        <f>'[1]1-26020312'!C67</f>
        <v>Ҳуқуқи гумрукӣ</v>
      </c>
      <c r="C60" s="369"/>
      <c r="D60" s="369"/>
      <c r="E60" s="369"/>
      <c r="F60" s="369"/>
      <c r="G60" s="369"/>
      <c r="H60" s="369"/>
      <c r="I60" s="369"/>
      <c r="J60" s="369"/>
      <c r="K60" s="369"/>
      <c r="L60" s="369"/>
      <c r="M60" s="369"/>
      <c r="N60" s="369"/>
      <c r="O60" s="369"/>
      <c r="P60" s="369"/>
      <c r="Q60" s="369"/>
      <c r="R60" s="369"/>
      <c r="S60" s="369"/>
      <c r="T60" s="369"/>
      <c r="U60" s="369"/>
      <c r="V60" s="370"/>
      <c r="W60" s="209">
        <v>6</v>
      </c>
      <c r="X60" s="209"/>
      <c r="Y60" s="209"/>
      <c r="Z60" s="209"/>
      <c r="AA60" s="209"/>
      <c r="AB60" s="209"/>
      <c r="AC60" s="210">
        <v>8</v>
      </c>
      <c r="AD60" s="211"/>
      <c r="AE60" s="211"/>
      <c r="AF60" s="211"/>
      <c r="AG60" s="211"/>
      <c r="AH60" s="212"/>
      <c r="AI60" s="210"/>
      <c r="AJ60" s="211"/>
      <c r="AK60" s="212"/>
      <c r="AL60" s="199">
        <v>4</v>
      </c>
      <c r="AM60" s="200"/>
      <c r="AN60" s="200"/>
      <c r="AO60" s="201"/>
      <c r="AP60" s="199">
        <v>2</v>
      </c>
      <c r="AQ60" s="200"/>
      <c r="AR60" s="200"/>
      <c r="AS60" s="201"/>
      <c r="AT60" s="199">
        <v>2</v>
      </c>
      <c r="AU60" s="200"/>
      <c r="AV60" s="201"/>
      <c r="AW60" s="205">
        <v>2</v>
      </c>
      <c r="AX60" s="200"/>
      <c r="AY60" s="201"/>
      <c r="AZ60" s="186"/>
      <c r="BA60" s="187"/>
      <c r="BB60" s="186"/>
      <c r="BC60" s="187"/>
      <c r="BD60" s="186"/>
      <c r="BE60" s="187"/>
      <c r="BF60" s="186"/>
      <c r="BG60" s="187"/>
      <c r="BH60" s="186"/>
      <c r="BI60" s="187"/>
      <c r="BJ60" s="186"/>
      <c r="BK60" s="187"/>
      <c r="BL60" s="186"/>
      <c r="BM60" s="217"/>
      <c r="BN60" s="186">
        <v>6</v>
      </c>
      <c r="BO60" s="214"/>
    </row>
    <row r="61" spans="1:70" ht="11.45" customHeight="1">
      <c r="A61" s="152">
        <v>2</v>
      </c>
      <c r="B61" s="368" t="s">
        <v>211</v>
      </c>
      <c r="C61" s="369"/>
      <c r="D61" s="369"/>
      <c r="E61" s="369"/>
      <c r="F61" s="369"/>
      <c r="G61" s="369"/>
      <c r="H61" s="369"/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70"/>
      <c r="W61" s="199">
        <v>6</v>
      </c>
      <c r="X61" s="200"/>
      <c r="Y61" s="200"/>
      <c r="Z61" s="200"/>
      <c r="AA61" s="200"/>
      <c r="AB61" s="201"/>
      <c r="AC61" s="210">
        <v>4</v>
      </c>
      <c r="AD61" s="200"/>
      <c r="AE61" s="200"/>
      <c r="AF61" s="200"/>
      <c r="AG61" s="200"/>
      <c r="AH61" s="201"/>
      <c r="AI61" s="210">
        <v>4</v>
      </c>
      <c r="AJ61" s="200"/>
      <c r="AK61" s="201"/>
      <c r="AL61" s="199">
        <v>4</v>
      </c>
      <c r="AM61" s="200"/>
      <c r="AN61" s="200"/>
      <c r="AO61" s="201"/>
      <c r="AP61" s="199">
        <v>2</v>
      </c>
      <c r="AQ61" s="200"/>
      <c r="AR61" s="200"/>
      <c r="AS61" s="201"/>
      <c r="AT61" s="199">
        <v>2</v>
      </c>
      <c r="AU61" s="200"/>
      <c r="AV61" s="201"/>
      <c r="AW61" s="205">
        <v>2</v>
      </c>
      <c r="AX61" s="200"/>
      <c r="AY61" s="201"/>
      <c r="AZ61" s="186"/>
      <c r="BA61" s="201"/>
      <c r="BB61" s="186"/>
      <c r="BC61" s="201"/>
      <c r="BD61" s="186"/>
      <c r="BE61" s="201"/>
      <c r="BF61" s="186">
        <v>6</v>
      </c>
      <c r="BG61" s="201"/>
      <c r="BH61" s="186"/>
      <c r="BI61" s="201"/>
      <c r="BJ61" s="186"/>
      <c r="BK61" s="201"/>
      <c r="BL61" s="186"/>
      <c r="BM61" s="201"/>
      <c r="BN61" s="186"/>
      <c r="BO61" s="216"/>
    </row>
    <row r="62" spans="1:70" ht="11.45" customHeight="1">
      <c r="A62" s="152">
        <v>3</v>
      </c>
      <c r="B62" s="368" t="s">
        <v>228</v>
      </c>
      <c r="C62" s="369"/>
      <c r="D62" s="369"/>
      <c r="E62" s="369"/>
      <c r="F62" s="369"/>
      <c r="G62" s="369"/>
      <c r="H62" s="369"/>
      <c r="I62" s="369"/>
      <c r="J62" s="369"/>
      <c r="K62" s="369"/>
      <c r="L62" s="369"/>
      <c r="M62" s="369"/>
      <c r="N62" s="369"/>
      <c r="O62" s="369"/>
      <c r="P62" s="369"/>
      <c r="Q62" s="369"/>
      <c r="R62" s="369"/>
      <c r="S62" s="369"/>
      <c r="T62" s="369"/>
      <c r="U62" s="369"/>
      <c r="V62" s="370"/>
      <c r="W62" s="199">
        <v>6</v>
      </c>
      <c r="X62" s="200"/>
      <c r="Y62" s="200"/>
      <c r="Z62" s="200"/>
      <c r="AA62" s="200"/>
      <c r="AB62" s="201"/>
      <c r="AC62" s="210">
        <v>3</v>
      </c>
      <c r="AD62" s="200"/>
      <c r="AE62" s="200"/>
      <c r="AF62" s="200"/>
      <c r="AG62" s="200"/>
      <c r="AH62" s="201"/>
      <c r="AI62" s="210"/>
      <c r="AJ62" s="200"/>
      <c r="AK62" s="201"/>
      <c r="AL62" s="199">
        <v>4</v>
      </c>
      <c r="AM62" s="200"/>
      <c r="AN62" s="200"/>
      <c r="AO62" s="201"/>
      <c r="AP62" s="199">
        <v>2</v>
      </c>
      <c r="AQ62" s="200"/>
      <c r="AR62" s="200"/>
      <c r="AS62" s="201"/>
      <c r="AT62" s="199">
        <v>2</v>
      </c>
      <c r="AU62" s="200"/>
      <c r="AV62" s="201"/>
      <c r="AW62" s="205">
        <v>2</v>
      </c>
      <c r="AX62" s="200"/>
      <c r="AY62" s="201"/>
      <c r="AZ62" s="186"/>
      <c r="BA62" s="201"/>
      <c r="BB62" s="186"/>
      <c r="BC62" s="201"/>
      <c r="BD62" s="186">
        <v>6</v>
      </c>
      <c r="BE62" s="201"/>
      <c r="BF62" s="186"/>
      <c r="BG62" s="201"/>
      <c r="BH62" s="186"/>
      <c r="BI62" s="201"/>
      <c r="BJ62" s="186"/>
      <c r="BK62" s="201"/>
      <c r="BL62" s="186"/>
      <c r="BM62" s="201"/>
      <c r="BN62" s="186"/>
      <c r="BO62" s="216"/>
    </row>
    <row r="63" spans="1:70" ht="11.45" customHeight="1">
      <c r="A63" s="152">
        <v>4</v>
      </c>
      <c r="B63" s="368" t="s">
        <v>244</v>
      </c>
      <c r="C63" s="369"/>
      <c r="D63" s="369"/>
      <c r="E63" s="369"/>
      <c r="F63" s="369"/>
      <c r="G63" s="369"/>
      <c r="H63" s="369"/>
      <c r="I63" s="369"/>
      <c r="J63" s="369"/>
      <c r="K63" s="369"/>
      <c r="L63" s="369"/>
      <c r="M63" s="369"/>
      <c r="N63" s="369"/>
      <c r="O63" s="369"/>
      <c r="P63" s="369"/>
      <c r="Q63" s="369"/>
      <c r="R63" s="369"/>
      <c r="S63" s="369"/>
      <c r="T63" s="369"/>
      <c r="U63" s="369"/>
      <c r="V63" s="370"/>
      <c r="W63" s="199">
        <v>6</v>
      </c>
      <c r="X63" s="200"/>
      <c r="Y63" s="200"/>
      <c r="Z63" s="200"/>
      <c r="AA63" s="200"/>
      <c r="AB63" s="201"/>
      <c r="AC63" s="210">
        <v>5</v>
      </c>
      <c r="AD63" s="200"/>
      <c r="AE63" s="200"/>
      <c r="AF63" s="200"/>
      <c r="AG63" s="200"/>
      <c r="AH63" s="201"/>
      <c r="AI63" s="210"/>
      <c r="AJ63" s="200"/>
      <c r="AK63" s="201"/>
      <c r="AL63" s="199">
        <v>4</v>
      </c>
      <c r="AM63" s="200"/>
      <c r="AN63" s="200"/>
      <c r="AO63" s="201"/>
      <c r="AP63" s="199">
        <v>2</v>
      </c>
      <c r="AQ63" s="200"/>
      <c r="AR63" s="200"/>
      <c r="AS63" s="201"/>
      <c r="AT63" s="199">
        <v>2</v>
      </c>
      <c r="AU63" s="200"/>
      <c r="AV63" s="201"/>
      <c r="AW63" s="205">
        <v>2</v>
      </c>
      <c r="AX63" s="200"/>
      <c r="AY63" s="201"/>
      <c r="AZ63" s="186"/>
      <c r="BA63" s="201"/>
      <c r="BB63" s="186"/>
      <c r="BC63" s="201"/>
      <c r="BD63" s="186"/>
      <c r="BE63" s="201"/>
      <c r="BF63" s="186"/>
      <c r="BG63" s="201"/>
      <c r="BH63" s="186">
        <v>6</v>
      </c>
      <c r="BI63" s="201"/>
      <c r="BJ63" s="186"/>
      <c r="BK63" s="201"/>
      <c r="BL63" s="186"/>
      <c r="BM63" s="201"/>
      <c r="BN63" s="186"/>
      <c r="BO63" s="216"/>
    </row>
    <row r="64" spans="1:70" ht="11.45" customHeight="1">
      <c r="A64" s="152">
        <v>5</v>
      </c>
      <c r="B64" s="368" t="s">
        <v>224</v>
      </c>
      <c r="C64" s="369"/>
      <c r="D64" s="369"/>
      <c r="E64" s="369"/>
      <c r="F64" s="369"/>
      <c r="G64" s="369"/>
      <c r="H64" s="369"/>
      <c r="I64" s="369"/>
      <c r="J64" s="369"/>
      <c r="K64" s="369"/>
      <c r="L64" s="369"/>
      <c r="M64" s="369"/>
      <c r="N64" s="369"/>
      <c r="O64" s="369"/>
      <c r="P64" s="369"/>
      <c r="Q64" s="369"/>
      <c r="R64" s="369"/>
      <c r="S64" s="369"/>
      <c r="T64" s="369"/>
      <c r="U64" s="369"/>
      <c r="V64" s="370"/>
      <c r="W64" s="209">
        <v>6</v>
      </c>
      <c r="X64" s="209"/>
      <c r="Y64" s="209"/>
      <c r="Z64" s="209"/>
      <c r="AA64" s="209"/>
      <c r="AB64" s="209"/>
      <c r="AC64" s="210">
        <v>6</v>
      </c>
      <c r="AD64" s="211"/>
      <c r="AE64" s="211"/>
      <c r="AF64" s="211"/>
      <c r="AG64" s="211"/>
      <c r="AH64" s="212"/>
      <c r="AI64" s="210">
        <v>6</v>
      </c>
      <c r="AJ64" s="211"/>
      <c r="AK64" s="212"/>
      <c r="AL64" s="199">
        <v>4</v>
      </c>
      <c r="AM64" s="200"/>
      <c r="AN64" s="200"/>
      <c r="AO64" s="201"/>
      <c r="AP64" s="199">
        <v>2</v>
      </c>
      <c r="AQ64" s="200"/>
      <c r="AR64" s="200"/>
      <c r="AS64" s="201"/>
      <c r="AT64" s="199">
        <v>2</v>
      </c>
      <c r="AU64" s="200"/>
      <c r="AV64" s="201"/>
      <c r="AW64" s="205">
        <v>2</v>
      </c>
      <c r="AX64" s="200"/>
      <c r="AY64" s="201"/>
      <c r="AZ64" s="186"/>
      <c r="BA64" s="187"/>
      <c r="BB64" s="186"/>
      <c r="BC64" s="187"/>
      <c r="BD64" s="186"/>
      <c r="BE64" s="187"/>
      <c r="BF64" s="186"/>
      <c r="BG64" s="187"/>
      <c r="BH64" s="186"/>
      <c r="BI64" s="187"/>
      <c r="BJ64" s="186">
        <v>6</v>
      </c>
      <c r="BK64" s="187"/>
      <c r="BL64" s="186"/>
      <c r="BM64" s="217"/>
      <c r="BN64" s="186"/>
      <c r="BO64" s="214"/>
    </row>
    <row r="65" spans="1:67" ht="11.45" customHeight="1">
      <c r="A65" s="152">
        <v>6</v>
      </c>
      <c r="B65" s="368" t="s">
        <v>227</v>
      </c>
      <c r="C65" s="369"/>
      <c r="D65" s="369"/>
      <c r="E65" s="369"/>
      <c r="F65" s="369"/>
      <c r="G65" s="369"/>
      <c r="H65" s="369"/>
      <c r="I65" s="369"/>
      <c r="J65" s="369"/>
      <c r="K65" s="369"/>
      <c r="L65" s="369"/>
      <c r="M65" s="369"/>
      <c r="N65" s="369"/>
      <c r="O65" s="369"/>
      <c r="P65" s="369"/>
      <c r="Q65" s="369"/>
      <c r="R65" s="369"/>
      <c r="S65" s="369"/>
      <c r="T65" s="369"/>
      <c r="U65" s="369"/>
      <c r="V65" s="370"/>
      <c r="W65" s="209">
        <v>6</v>
      </c>
      <c r="X65" s="209"/>
      <c r="Y65" s="209"/>
      <c r="Z65" s="209"/>
      <c r="AA65" s="209"/>
      <c r="AB65" s="209"/>
      <c r="AC65" s="210">
        <v>5</v>
      </c>
      <c r="AD65" s="211"/>
      <c r="AE65" s="211"/>
      <c r="AF65" s="211"/>
      <c r="AG65" s="211"/>
      <c r="AH65" s="212"/>
      <c r="AI65" s="210"/>
      <c r="AJ65" s="211"/>
      <c r="AK65" s="212"/>
      <c r="AL65" s="199">
        <v>4</v>
      </c>
      <c r="AM65" s="200"/>
      <c r="AN65" s="200"/>
      <c r="AO65" s="201"/>
      <c r="AP65" s="199">
        <v>2</v>
      </c>
      <c r="AQ65" s="200"/>
      <c r="AR65" s="200"/>
      <c r="AS65" s="201"/>
      <c r="AT65" s="199">
        <v>2</v>
      </c>
      <c r="AU65" s="200"/>
      <c r="AV65" s="201"/>
      <c r="AW65" s="205">
        <v>2</v>
      </c>
      <c r="AX65" s="200"/>
      <c r="AY65" s="201"/>
      <c r="AZ65" s="186"/>
      <c r="BA65" s="187"/>
      <c r="BB65" s="186"/>
      <c r="BC65" s="187"/>
      <c r="BD65" s="186"/>
      <c r="BE65" s="187"/>
      <c r="BF65" s="186"/>
      <c r="BG65" s="187"/>
      <c r="BH65" s="186">
        <v>6</v>
      </c>
      <c r="BI65" s="187"/>
      <c r="BJ65" s="186"/>
      <c r="BK65" s="187"/>
      <c r="BL65" s="186"/>
      <c r="BM65" s="217"/>
      <c r="BN65" s="186"/>
      <c r="BO65" s="214"/>
    </row>
    <row r="66" spans="1:67" ht="12" customHeight="1">
      <c r="A66" s="152">
        <v>7</v>
      </c>
      <c r="B66" s="508" t="s">
        <v>245</v>
      </c>
      <c r="C66" s="509"/>
      <c r="D66" s="509"/>
      <c r="E66" s="509"/>
      <c r="F66" s="509"/>
      <c r="G66" s="509"/>
      <c r="H66" s="509"/>
      <c r="I66" s="509"/>
      <c r="J66" s="509"/>
      <c r="K66" s="509"/>
      <c r="L66" s="509"/>
      <c r="M66" s="509"/>
      <c r="N66" s="509"/>
      <c r="O66" s="509"/>
      <c r="P66" s="509"/>
      <c r="Q66" s="509"/>
      <c r="R66" s="509"/>
      <c r="S66" s="509"/>
      <c r="T66" s="509"/>
      <c r="U66" s="509"/>
      <c r="V66" s="510"/>
      <c r="W66" s="209">
        <v>6</v>
      </c>
      <c r="X66" s="209"/>
      <c r="Y66" s="209"/>
      <c r="Z66" s="209"/>
      <c r="AA66" s="209"/>
      <c r="AB66" s="209"/>
      <c r="AC66" s="210">
        <v>7</v>
      </c>
      <c r="AD66" s="211"/>
      <c r="AE66" s="211"/>
      <c r="AF66" s="211"/>
      <c r="AG66" s="211"/>
      <c r="AH66" s="212"/>
      <c r="AI66" s="210"/>
      <c r="AJ66" s="211"/>
      <c r="AK66" s="212"/>
      <c r="AL66" s="199">
        <v>4</v>
      </c>
      <c r="AM66" s="200"/>
      <c r="AN66" s="200"/>
      <c r="AO66" s="201"/>
      <c r="AP66" s="199">
        <v>2</v>
      </c>
      <c r="AQ66" s="200"/>
      <c r="AR66" s="200"/>
      <c r="AS66" s="201"/>
      <c r="AT66" s="199">
        <v>2</v>
      </c>
      <c r="AU66" s="200"/>
      <c r="AV66" s="201"/>
      <c r="AW66" s="205">
        <v>2</v>
      </c>
      <c r="AX66" s="200"/>
      <c r="AY66" s="201"/>
      <c r="AZ66" s="186"/>
      <c r="BA66" s="187"/>
      <c r="BB66" s="186"/>
      <c r="BC66" s="187"/>
      <c r="BD66" s="186"/>
      <c r="BE66" s="187"/>
      <c r="BF66" s="186"/>
      <c r="BG66" s="187"/>
      <c r="BH66" s="186"/>
      <c r="BI66" s="187"/>
      <c r="BJ66" s="186"/>
      <c r="BK66" s="187"/>
      <c r="BL66" s="186">
        <v>6</v>
      </c>
      <c r="BM66" s="217"/>
      <c r="BN66" s="186"/>
      <c r="BO66" s="214"/>
    </row>
    <row r="67" spans="1:67" ht="11.45" customHeight="1">
      <c r="A67" s="152">
        <v>8</v>
      </c>
      <c r="B67" s="368" t="str">
        <f>'[1]1-26020312'!C73</f>
        <v>Воситаҳои техникии назорати гумрукӣ</v>
      </c>
      <c r="C67" s="369"/>
      <c r="D67" s="369"/>
      <c r="E67" s="369"/>
      <c r="F67" s="369"/>
      <c r="G67" s="369"/>
      <c r="H67" s="369"/>
      <c r="I67" s="369"/>
      <c r="J67" s="369"/>
      <c r="K67" s="369"/>
      <c r="L67" s="369"/>
      <c r="M67" s="369"/>
      <c r="N67" s="369"/>
      <c r="O67" s="369"/>
      <c r="P67" s="369"/>
      <c r="Q67" s="369"/>
      <c r="R67" s="369"/>
      <c r="S67" s="369"/>
      <c r="T67" s="369"/>
      <c r="U67" s="369"/>
      <c r="V67" s="370"/>
      <c r="W67" s="199">
        <v>6</v>
      </c>
      <c r="X67" s="200"/>
      <c r="Y67" s="200"/>
      <c r="Z67" s="200"/>
      <c r="AA67" s="200"/>
      <c r="AB67" s="201"/>
      <c r="AC67" s="210">
        <v>4</v>
      </c>
      <c r="AD67" s="200"/>
      <c r="AE67" s="200"/>
      <c r="AF67" s="200"/>
      <c r="AG67" s="200"/>
      <c r="AH67" s="201"/>
      <c r="AI67" s="210"/>
      <c r="AJ67" s="200"/>
      <c r="AK67" s="201"/>
      <c r="AL67" s="199">
        <v>4</v>
      </c>
      <c r="AM67" s="200"/>
      <c r="AN67" s="200"/>
      <c r="AO67" s="201"/>
      <c r="AP67" s="199">
        <v>2</v>
      </c>
      <c r="AQ67" s="200"/>
      <c r="AR67" s="200"/>
      <c r="AS67" s="201"/>
      <c r="AT67" s="199">
        <v>2</v>
      </c>
      <c r="AU67" s="200"/>
      <c r="AV67" s="201"/>
      <c r="AW67" s="205">
        <v>2</v>
      </c>
      <c r="AX67" s="200"/>
      <c r="AY67" s="201"/>
      <c r="AZ67" s="186"/>
      <c r="BA67" s="201"/>
      <c r="BB67" s="186"/>
      <c r="BC67" s="201"/>
      <c r="BD67" s="186"/>
      <c r="BE67" s="201"/>
      <c r="BF67" s="186">
        <v>6</v>
      </c>
      <c r="BG67" s="201"/>
      <c r="BH67" s="186"/>
      <c r="BI67" s="201"/>
      <c r="BJ67" s="186"/>
      <c r="BK67" s="201"/>
      <c r="BL67" s="186"/>
      <c r="BM67" s="201"/>
      <c r="BN67" s="186"/>
      <c r="BO67" s="216"/>
    </row>
    <row r="68" spans="1:67" ht="11.45" customHeight="1">
      <c r="A68" s="152">
        <v>9</v>
      </c>
      <c r="B68" s="368" t="s">
        <v>223</v>
      </c>
      <c r="C68" s="369"/>
      <c r="D68" s="369"/>
      <c r="E68" s="369"/>
      <c r="F68" s="369"/>
      <c r="G68" s="369"/>
      <c r="H68" s="369"/>
      <c r="I68" s="369"/>
      <c r="J68" s="369"/>
      <c r="K68" s="369"/>
      <c r="L68" s="369"/>
      <c r="M68" s="369"/>
      <c r="N68" s="369"/>
      <c r="O68" s="369"/>
      <c r="P68" s="369"/>
      <c r="Q68" s="369"/>
      <c r="R68" s="369"/>
      <c r="S68" s="369"/>
      <c r="T68" s="369"/>
      <c r="U68" s="369"/>
      <c r="V68" s="370"/>
      <c r="W68" s="199">
        <v>6</v>
      </c>
      <c r="X68" s="200"/>
      <c r="Y68" s="200"/>
      <c r="Z68" s="200"/>
      <c r="AA68" s="200"/>
      <c r="AB68" s="201"/>
      <c r="AC68" s="210">
        <v>7</v>
      </c>
      <c r="AD68" s="200"/>
      <c r="AE68" s="200"/>
      <c r="AF68" s="200"/>
      <c r="AG68" s="200"/>
      <c r="AH68" s="201"/>
      <c r="AI68" s="210"/>
      <c r="AJ68" s="200"/>
      <c r="AK68" s="201"/>
      <c r="AL68" s="199">
        <v>4</v>
      </c>
      <c r="AM68" s="200"/>
      <c r="AN68" s="200"/>
      <c r="AO68" s="201"/>
      <c r="AP68" s="199">
        <v>2</v>
      </c>
      <c r="AQ68" s="200"/>
      <c r="AR68" s="200"/>
      <c r="AS68" s="201"/>
      <c r="AT68" s="199">
        <v>2</v>
      </c>
      <c r="AU68" s="200"/>
      <c r="AV68" s="201"/>
      <c r="AW68" s="205">
        <v>2</v>
      </c>
      <c r="AX68" s="200"/>
      <c r="AY68" s="201"/>
      <c r="AZ68" s="186"/>
      <c r="BA68" s="201"/>
      <c r="BB68" s="186"/>
      <c r="BC68" s="201"/>
      <c r="BD68" s="186"/>
      <c r="BE68" s="201"/>
      <c r="BF68" s="186"/>
      <c r="BG68" s="201"/>
      <c r="BH68" s="186"/>
      <c r="BI68" s="201"/>
      <c r="BJ68" s="186"/>
      <c r="BK68" s="201"/>
      <c r="BL68" s="186">
        <v>6</v>
      </c>
      <c r="BM68" s="201"/>
      <c r="BN68" s="186"/>
      <c r="BO68" s="216"/>
    </row>
    <row r="69" spans="1:67" ht="11.45" customHeight="1">
      <c r="A69" s="152">
        <v>10</v>
      </c>
      <c r="B69" s="368" t="s">
        <v>225</v>
      </c>
      <c r="C69" s="369"/>
      <c r="D69" s="369"/>
      <c r="E69" s="369"/>
      <c r="F69" s="369"/>
      <c r="G69" s="369"/>
      <c r="H69" s="369"/>
      <c r="I69" s="369"/>
      <c r="J69" s="369"/>
      <c r="K69" s="369"/>
      <c r="L69" s="369"/>
      <c r="M69" s="369"/>
      <c r="N69" s="369"/>
      <c r="O69" s="369"/>
      <c r="P69" s="369"/>
      <c r="Q69" s="369"/>
      <c r="R69" s="369"/>
      <c r="S69" s="369"/>
      <c r="T69" s="369"/>
      <c r="U69" s="369"/>
      <c r="V69" s="370"/>
      <c r="W69" s="199">
        <v>6</v>
      </c>
      <c r="X69" s="408"/>
      <c r="Y69" s="408"/>
      <c r="Z69" s="408"/>
      <c r="AA69" s="408"/>
      <c r="AB69" s="409"/>
      <c r="AC69" s="210">
        <v>6</v>
      </c>
      <c r="AD69" s="211"/>
      <c r="AE69" s="211"/>
      <c r="AF69" s="211"/>
      <c r="AG69" s="211"/>
      <c r="AH69" s="212"/>
      <c r="AI69" s="210"/>
      <c r="AJ69" s="211"/>
      <c r="AK69" s="212"/>
      <c r="AL69" s="199">
        <v>4</v>
      </c>
      <c r="AM69" s="200"/>
      <c r="AN69" s="200"/>
      <c r="AO69" s="201"/>
      <c r="AP69" s="199">
        <v>2</v>
      </c>
      <c r="AQ69" s="200"/>
      <c r="AR69" s="200"/>
      <c r="AS69" s="201"/>
      <c r="AT69" s="199">
        <v>2</v>
      </c>
      <c r="AU69" s="200"/>
      <c r="AV69" s="201"/>
      <c r="AW69" s="205">
        <v>2</v>
      </c>
      <c r="AX69" s="200"/>
      <c r="AY69" s="201"/>
      <c r="AZ69" s="186"/>
      <c r="BA69" s="187"/>
      <c r="BB69" s="186"/>
      <c r="BC69" s="187"/>
      <c r="BD69" s="186"/>
      <c r="BE69" s="187"/>
      <c r="BF69" s="186"/>
      <c r="BG69" s="187"/>
      <c r="BH69" s="186"/>
      <c r="BI69" s="187"/>
      <c r="BJ69" s="186">
        <v>6</v>
      </c>
      <c r="BK69" s="187"/>
      <c r="BL69" s="186"/>
      <c r="BM69" s="187"/>
      <c r="BN69" s="186"/>
      <c r="BO69" s="214"/>
    </row>
    <row r="70" spans="1:67" s="100" customFormat="1" ht="11.45" customHeight="1">
      <c r="A70" s="155">
        <v>3</v>
      </c>
      <c r="B70" s="377" t="s">
        <v>94</v>
      </c>
      <c r="C70" s="378"/>
      <c r="D70" s="378"/>
      <c r="E70" s="378"/>
      <c r="F70" s="378"/>
      <c r="G70" s="378"/>
      <c r="H70" s="378"/>
      <c r="I70" s="378"/>
      <c r="J70" s="378"/>
      <c r="K70" s="378"/>
      <c r="L70" s="378"/>
      <c r="M70" s="378"/>
      <c r="N70" s="378"/>
      <c r="O70" s="378"/>
      <c r="P70" s="378"/>
      <c r="Q70" s="378"/>
      <c r="R70" s="378"/>
      <c r="S70" s="378"/>
      <c r="T70" s="378"/>
      <c r="U70" s="378"/>
      <c r="V70" s="379"/>
      <c r="W70" s="202">
        <f>W71+W72</f>
        <v>60</v>
      </c>
      <c r="X70" s="202"/>
      <c r="Y70" s="202"/>
      <c r="Z70" s="202"/>
      <c r="AA70" s="202"/>
      <c r="AB70" s="202"/>
      <c r="AC70" s="213">
        <v>12</v>
      </c>
      <c r="AD70" s="213"/>
      <c r="AE70" s="213"/>
      <c r="AF70" s="213"/>
      <c r="AG70" s="213"/>
      <c r="AH70" s="213"/>
      <c r="AI70" s="213"/>
      <c r="AJ70" s="213"/>
      <c r="AK70" s="213"/>
      <c r="AL70" s="202">
        <f>AL71+AL72</f>
        <v>41</v>
      </c>
      <c r="AM70" s="202"/>
      <c r="AN70" s="202"/>
      <c r="AO70" s="202"/>
      <c r="AP70" s="202">
        <f>AP71+AP72</f>
        <v>23</v>
      </c>
      <c r="AQ70" s="202"/>
      <c r="AR70" s="202"/>
      <c r="AS70" s="202"/>
      <c r="AT70" s="202">
        <f>AT71+AT72</f>
        <v>18</v>
      </c>
      <c r="AU70" s="202"/>
      <c r="AV70" s="202"/>
      <c r="AW70" s="202">
        <f>AW71+AW72</f>
        <v>19</v>
      </c>
      <c r="AX70" s="202"/>
      <c r="AY70" s="202"/>
      <c r="AZ70" s="213">
        <f>AZ71+AZ72</f>
        <v>0</v>
      </c>
      <c r="BA70" s="213"/>
      <c r="BB70" s="213">
        <f>BB71+BB72</f>
        <v>0</v>
      </c>
      <c r="BC70" s="213"/>
      <c r="BD70" s="213">
        <f>BD71+BD72</f>
        <v>9</v>
      </c>
      <c r="BE70" s="213"/>
      <c r="BF70" s="213">
        <f>BF71+BF72</f>
        <v>6</v>
      </c>
      <c r="BG70" s="213"/>
      <c r="BH70" s="213">
        <f>BH71+BH72</f>
        <v>12</v>
      </c>
      <c r="BI70" s="213"/>
      <c r="BJ70" s="213">
        <f>BJ71+BJ72</f>
        <v>9</v>
      </c>
      <c r="BK70" s="213"/>
      <c r="BL70" s="213">
        <f>BL71+BL72</f>
        <v>18</v>
      </c>
      <c r="BM70" s="213"/>
      <c r="BN70" s="213">
        <f>BN71+BN72</f>
        <v>6</v>
      </c>
      <c r="BO70" s="268"/>
    </row>
    <row r="71" spans="1:67" ht="11.45" customHeight="1">
      <c r="A71" s="153" t="s">
        <v>75</v>
      </c>
      <c r="B71" s="340" t="s">
        <v>95</v>
      </c>
      <c r="C71" s="341"/>
      <c r="D71" s="341"/>
      <c r="E71" s="341"/>
      <c r="F71" s="341"/>
      <c r="G71" s="341"/>
      <c r="H71" s="341"/>
      <c r="I71" s="341"/>
      <c r="J71" s="341"/>
      <c r="K71" s="341"/>
      <c r="L71" s="341"/>
      <c r="M71" s="341"/>
      <c r="N71" s="341"/>
      <c r="O71" s="341"/>
      <c r="P71" s="341"/>
      <c r="Q71" s="341"/>
      <c r="R71" s="341"/>
      <c r="S71" s="341"/>
      <c r="T71" s="341"/>
      <c r="U71" s="341"/>
      <c r="V71" s="342"/>
      <c r="W71" s="255">
        <f>AP71+AT71+AW71</f>
        <v>6</v>
      </c>
      <c r="X71" s="255"/>
      <c r="Y71" s="255"/>
      <c r="Z71" s="255"/>
      <c r="AA71" s="255"/>
      <c r="AB71" s="255"/>
      <c r="AC71" s="256">
        <v>3.3</v>
      </c>
      <c r="AD71" s="257"/>
      <c r="AE71" s="257"/>
      <c r="AF71" s="257"/>
      <c r="AG71" s="257"/>
      <c r="AH71" s="258"/>
      <c r="AI71" s="197"/>
      <c r="AJ71" s="220"/>
      <c r="AK71" s="198"/>
      <c r="AL71" s="255">
        <v>4</v>
      </c>
      <c r="AM71" s="255"/>
      <c r="AN71" s="255"/>
      <c r="AO71" s="255"/>
      <c r="AP71" s="265">
        <v>2</v>
      </c>
      <c r="AQ71" s="266"/>
      <c r="AR71" s="266"/>
      <c r="AS71" s="267"/>
      <c r="AT71" s="265">
        <v>2</v>
      </c>
      <c r="AU71" s="266"/>
      <c r="AV71" s="267"/>
      <c r="AW71" s="228">
        <v>2</v>
      </c>
      <c r="AX71" s="228"/>
      <c r="AY71" s="228"/>
      <c r="AZ71" s="197"/>
      <c r="BA71" s="198"/>
      <c r="BB71" s="197"/>
      <c r="BC71" s="198"/>
      <c r="BD71" s="251">
        <v>6</v>
      </c>
      <c r="BE71" s="252"/>
      <c r="BF71" s="197"/>
      <c r="BG71" s="198"/>
      <c r="BH71" s="197"/>
      <c r="BI71" s="198"/>
      <c r="BJ71" s="197"/>
      <c r="BK71" s="198"/>
      <c r="BL71" s="197"/>
      <c r="BM71" s="220"/>
      <c r="BN71" s="197"/>
      <c r="BO71" s="215"/>
    </row>
    <row r="72" spans="1:67" ht="16.5" customHeight="1">
      <c r="A72" s="153" t="s">
        <v>76</v>
      </c>
      <c r="B72" s="340" t="s">
        <v>96</v>
      </c>
      <c r="C72" s="341"/>
      <c r="D72" s="341"/>
      <c r="E72" s="341"/>
      <c r="F72" s="341"/>
      <c r="G72" s="341"/>
      <c r="H72" s="341"/>
      <c r="I72" s="341"/>
      <c r="J72" s="341"/>
      <c r="K72" s="341"/>
      <c r="L72" s="341"/>
      <c r="M72" s="341"/>
      <c r="N72" s="341"/>
      <c r="O72" s="341"/>
      <c r="P72" s="341"/>
      <c r="Q72" s="341"/>
      <c r="R72" s="341"/>
      <c r="S72" s="341"/>
      <c r="T72" s="341"/>
      <c r="U72" s="341"/>
      <c r="V72" s="342"/>
      <c r="W72" s="255">
        <f>AP72+AT72+AW72</f>
        <v>54</v>
      </c>
      <c r="X72" s="255"/>
      <c r="Y72" s="255"/>
      <c r="Z72" s="255"/>
      <c r="AA72" s="255"/>
      <c r="AB72" s="255"/>
      <c r="AC72" s="265" t="s">
        <v>203</v>
      </c>
      <c r="AD72" s="266"/>
      <c r="AE72" s="266"/>
      <c r="AF72" s="266"/>
      <c r="AG72" s="266"/>
      <c r="AH72" s="267"/>
      <c r="AI72" s="197"/>
      <c r="AJ72" s="220"/>
      <c r="AK72" s="198"/>
      <c r="AL72" s="255">
        <v>37</v>
      </c>
      <c r="AM72" s="255"/>
      <c r="AN72" s="255"/>
      <c r="AO72" s="255"/>
      <c r="AP72" s="265">
        <v>21</v>
      </c>
      <c r="AQ72" s="266"/>
      <c r="AR72" s="266"/>
      <c r="AS72" s="267"/>
      <c r="AT72" s="265">
        <v>16</v>
      </c>
      <c r="AU72" s="266"/>
      <c r="AV72" s="267"/>
      <c r="AW72" s="228">
        <v>17</v>
      </c>
      <c r="AX72" s="228"/>
      <c r="AY72" s="228"/>
      <c r="AZ72" s="197"/>
      <c r="BA72" s="198"/>
      <c r="BB72" s="197"/>
      <c r="BC72" s="198"/>
      <c r="BD72" s="197">
        <v>3</v>
      </c>
      <c r="BE72" s="198"/>
      <c r="BF72" s="197">
        <v>6</v>
      </c>
      <c r="BG72" s="198"/>
      <c r="BH72" s="197">
        <v>12</v>
      </c>
      <c r="BI72" s="198"/>
      <c r="BJ72" s="197">
        <v>9</v>
      </c>
      <c r="BK72" s="198"/>
      <c r="BL72" s="197">
        <v>18</v>
      </c>
      <c r="BM72" s="198"/>
      <c r="BN72" s="197">
        <v>6</v>
      </c>
      <c r="BO72" s="215"/>
    </row>
    <row r="73" spans="1:67" s="100" customFormat="1" ht="11.45" customHeight="1">
      <c r="A73" s="155">
        <v>4</v>
      </c>
      <c r="B73" s="377" t="s">
        <v>125</v>
      </c>
      <c r="C73" s="378"/>
      <c r="D73" s="378"/>
      <c r="E73" s="378"/>
      <c r="F73" s="378"/>
      <c r="G73" s="378"/>
      <c r="H73" s="378"/>
      <c r="I73" s="378"/>
      <c r="J73" s="378"/>
      <c r="K73" s="378"/>
      <c r="L73" s="378"/>
      <c r="M73" s="378"/>
      <c r="N73" s="378"/>
      <c r="O73" s="378"/>
      <c r="P73" s="378"/>
      <c r="Q73" s="378"/>
      <c r="R73" s="378"/>
      <c r="S73" s="378"/>
      <c r="T73" s="378"/>
      <c r="U73" s="378"/>
      <c r="V73" s="379"/>
      <c r="W73" s="202">
        <v>15</v>
      </c>
      <c r="X73" s="202"/>
      <c r="Y73" s="202"/>
      <c r="Z73" s="202"/>
      <c r="AA73" s="202"/>
      <c r="AB73" s="202"/>
      <c r="AC73" s="213"/>
      <c r="AD73" s="213"/>
      <c r="AE73" s="213"/>
      <c r="AF73" s="213"/>
      <c r="AG73" s="213"/>
      <c r="AH73" s="213"/>
      <c r="AI73" s="213">
        <v>3</v>
      </c>
      <c r="AJ73" s="213"/>
      <c r="AK73" s="213"/>
      <c r="AL73" s="202">
        <v>8</v>
      </c>
      <c r="AM73" s="202"/>
      <c r="AN73" s="202"/>
      <c r="AO73" s="202"/>
      <c r="AP73" s="202">
        <v>1</v>
      </c>
      <c r="AQ73" s="202"/>
      <c r="AR73" s="202"/>
      <c r="AS73" s="202"/>
      <c r="AT73" s="202">
        <v>7</v>
      </c>
      <c r="AU73" s="202"/>
      <c r="AV73" s="202"/>
      <c r="AW73" s="202">
        <v>7</v>
      </c>
      <c r="AX73" s="202"/>
      <c r="AY73" s="202"/>
      <c r="AZ73" s="203">
        <f>AZ74+AZ76</f>
        <v>0</v>
      </c>
      <c r="BA73" s="204"/>
      <c r="BB73" s="203">
        <f>BB74+BB76</f>
        <v>0</v>
      </c>
      <c r="BC73" s="204"/>
      <c r="BD73" s="203">
        <f>BD74+BD76</f>
        <v>0</v>
      </c>
      <c r="BE73" s="204"/>
      <c r="BF73" s="203">
        <f>BF74+BF76</f>
        <v>3</v>
      </c>
      <c r="BG73" s="204"/>
      <c r="BH73" s="203">
        <f>SUM(BH74:BI76)</f>
        <v>0</v>
      </c>
      <c r="BI73" s="204"/>
      <c r="BJ73" s="203">
        <v>3</v>
      </c>
      <c r="BK73" s="204"/>
      <c r="BL73" s="203">
        <f>BL74+BL76</f>
        <v>0</v>
      </c>
      <c r="BM73" s="204"/>
      <c r="BN73" s="203">
        <f>BN74+BN76</f>
        <v>9</v>
      </c>
      <c r="BO73" s="208"/>
    </row>
    <row r="74" spans="1:67" ht="11.45" customHeight="1">
      <c r="A74" s="152">
        <v>1</v>
      </c>
      <c r="B74" s="368" t="s">
        <v>97</v>
      </c>
      <c r="C74" s="369"/>
      <c r="D74" s="369"/>
      <c r="E74" s="369"/>
      <c r="F74" s="369"/>
      <c r="G74" s="369"/>
      <c r="H74" s="369"/>
      <c r="I74" s="369"/>
      <c r="J74" s="369"/>
      <c r="K74" s="369"/>
      <c r="L74" s="369"/>
      <c r="M74" s="369"/>
      <c r="N74" s="369"/>
      <c r="O74" s="369"/>
      <c r="P74" s="369"/>
      <c r="Q74" s="369"/>
      <c r="R74" s="369"/>
      <c r="S74" s="369"/>
      <c r="T74" s="369"/>
      <c r="U74" s="369"/>
      <c r="V74" s="370"/>
      <c r="W74" s="209">
        <f>AP74+AT74+AW74</f>
        <v>3</v>
      </c>
      <c r="X74" s="209"/>
      <c r="Y74" s="209"/>
      <c r="Z74" s="209"/>
      <c r="AA74" s="209"/>
      <c r="AB74" s="209"/>
      <c r="AC74" s="209"/>
      <c r="AD74" s="209"/>
      <c r="AE74" s="209"/>
      <c r="AF74" s="209"/>
      <c r="AG74" s="209"/>
      <c r="AH74" s="209"/>
      <c r="AI74" s="380">
        <v>4</v>
      </c>
      <c r="AJ74" s="380"/>
      <c r="AK74" s="380"/>
      <c r="AL74" s="209">
        <v>2</v>
      </c>
      <c r="AM74" s="209"/>
      <c r="AN74" s="209"/>
      <c r="AO74" s="209"/>
      <c r="AP74" s="380">
        <v>1</v>
      </c>
      <c r="AQ74" s="380"/>
      <c r="AR74" s="380"/>
      <c r="AS74" s="380"/>
      <c r="AT74" s="264">
        <v>1</v>
      </c>
      <c r="AU74" s="264"/>
      <c r="AV74" s="264"/>
      <c r="AW74" s="264">
        <v>1</v>
      </c>
      <c r="AX74" s="264"/>
      <c r="AY74" s="264"/>
      <c r="AZ74" s="186"/>
      <c r="BA74" s="187"/>
      <c r="BB74" s="186"/>
      <c r="BC74" s="187"/>
      <c r="BD74" s="186"/>
      <c r="BE74" s="187"/>
      <c r="BF74" s="186">
        <v>3</v>
      </c>
      <c r="BG74" s="187"/>
      <c r="BH74" s="186"/>
      <c r="BI74" s="187"/>
      <c r="BJ74" s="92"/>
      <c r="BK74" s="93"/>
      <c r="BL74" s="92"/>
      <c r="BM74" s="94"/>
      <c r="BN74" s="92"/>
      <c r="BO74" s="157"/>
    </row>
    <row r="75" spans="1:67" ht="11.45" customHeight="1">
      <c r="A75" s="152">
        <v>2</v>
      </c>
      <c r="B75" s="368" t="s">
        <v>200</v>
      </c>
      <c r="C75" s="369"/>
      <c r="D75" s="369"/>
      <c r="E75" s="369"/>
      <c r="F75" s="369"/>
      <c r="G75" s="369"/>
      <c r="H75" s="369"/>
      <c r="I75" s="369"/>
      <c r="J75" s="369"/>
      <c r="K75" s="369"/>
      <c r="L75" s="369"/>
      <c r="M75" s="369"/>
      <c r="N75" s="369"/>
      <c r="O75" s="369"/>
      <c r="P75" s="369"/>
      <c r="Q75" s="369"/>
      <c r="R75" s="369"/>
      <c r="S75" s="369"/>
      <c r="T75" s="369"/>
      <c r="U75" s="369"/>
      <c r="V75" s="370"/>
      <c r="W75" s="209">
        <v>3</v>
      </c>
      <c r="X75" s="209"/>
      <c r="Y75" s="209"/>
      <c r="Z75" s="209"/>
      <c r="AA75" s="209"/>
      <c r="AB75" s="209"/>
      <c r="AC75" s="209"/>
      <c r="AD75" s="209"/>
      <c r="AE75" s="209"/>
      <c r="AF75" s="209"/>
      <c r="AG75" s="209"/>
      <c r="AH75" s="209"/>
      <c r="AI75" s="380">
        <v>6</v>
      </c>
      <c r="AJ75" s="380"/>
      <c r="AK75" s="380"/>
      <c r="AL75" s="209">
        <v>2</v>
      </c>
      <c r="AM75" s="209"/>
      <c r="AN75" s="209"/>
      <c r="AO75" s="209"/>
      <c r="AP75" s="380">
        <v>0</v>
      </c>
      <c r="AQ75" s="380"/>
      <c r="AR75" s="380"/>
      <c r="AS75" s="380"/>
      <c r="AT75" s="264">
        <v>2</v>
      </c>
      <c r="AU75" s="264"/>
      <c r="AV75" s="264"/>
      <c r="AW75" s="264">
        <v>1</v>
      </c>
      <c r="AX75" s="264"/>
      <c r="AY75" s="264"/>
      <c r="AZ75" s="186"/>
      <c r="BA75" s="187"/>
      <c r="BB75" s="186"/>
      <c r="BC75" s="187"/>
      <c r="BD75" s="186"/>
      <c r="BE75" s="187"/>
      <c r="BF75" s="186"/>
      <c r="BG75" s="187"/>
      <c r="BH75" s="259"/>
      <c r="BI75" s="260"/>
      <c r="BJ75" s="92">
        <v>3</v>
      </c>
      <c r="BK75" s="93"/>
      <c r="BL75" s="92"/>
      <c r="BM75" s="94"/>
      <c r="BN75" s="92"/>
      <c r="BO75" s="157"/>
    </row>
    <row r="76" spans="1:67" ht="11.45" customHeight="1">
      <c r="A76" s="152">
        <v>3</v>
      </c>
      <c r="B76" s="368" t="s">
        <v>201</v>
      </c>
      <c r="C76" s="369"/>
      <c r="D76" s="369"/>
      <c r="E76" s="369"/>
      <c r="F76" s="369"/>
      <c r="G76" s="369"/>
      <c r="H76" s="369"/>
      <c r="I76" s="369"/>
      <c r="J76" s="369"/>
      <c r="K76" s="369"/>
      <c r="L76" s="369"/>
      <c r="M76" s="369"/>
      <c r="N76" s="369"/>
      <c r="O76" s="369"/>
      <c r="P76" s="369"/>
      <c r="Q76" s="369"/>
      <c r="R76" s="369"/>
      <c r="S76" s="369"/>
      <c r="T76" s="369"/>
      <c r="U76" s="369"/>
      <c r="V76" s="370"/>
      <c r="W76" s="209">
        <v>9</v>
      </c>
      <c r="X76" s="209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380">
        <v>8</v>
      </c>
      <c r="AJ76" s="380"/>
      <c r="AK76" s="380"/>
      <c r="AL76" s="269">
        <v>4</v>
      </c>
      <c r="AM76" s="269"/>
      <c r="AN76" s="269"/>
      <c r="AO76" s="269"/>
      <c r="AP76" s="516">
        <v>0</v>
      </c>
      <c r="AQ76" s="516"/>
      <c r="AR76" s="516"/>
      <c r="AS76" s="516"/>
      <c r="AT76" s="489">
        <v>4</v>
      </c>
      <c r="AU76" s="489"/>
      <c r="AV76" s="489"/>
      <c r="AW76" s="489">
        <v>5</v>
      </c>
      <c r="AX76" s="489"/>
      <c r="AY76" s="489"/>
      <c r="AZ76" s="186"/>
      <c r="BA76" s="187"/>
      <c r="BB76" s="186"/>
      <c r="BC76" s="187"/>
      <c r="BD76" s="186"/>
      <c r="BE76" s="187"/>
      <c r="BF76" s="186"/>
      <c r="BG76" s="187"/>
      <c r="BH76" s="186"/>
      <c r="BI76" s="187"/>
      <c r="BJ76" s="186"/>
      <c r="BK76" s="187"/>
      <c r="BL76" s="186"/>
      <c r="BM76" s="187"/>
      <c r="BN76" s="186">
        <v>9</v>
      </c>
      <c r="BO76" s="214"/>
    </row>
    <row r="77" spans="1:67" s="100" customFormat="1" ht="11.45" customHeight="1">
      <c r="A77" s="155">
        <v>5</v>
      </c>
      <c r="B77" s="382" t="s">
        <v>183</v>
      </c>
      <c r="C77" s="383"/>
      <c r="D77" s="383"/>
      <c r="E77" s="383"/>
      <c r="F77" s="383"/>
      <c r="G77" s="383"/>
      <c r="H77" s="383"/>
      <c r="I77" s="383"/>
      <c r="J77" s="383"/>
      <c r="K77" s="383"/>
      <c r="L77" s="383"/>
      <c r="M77" s="383"/>
      <c r="N77" s="383"/>
      <c r="O77" s="383"/>
      <c r="P77" s="383"/>
      <c r="Q77" s="383"/>
      <c r="R77" s="383"/>
      <c r="S77" s="383"/>
      <c r="T77" s="383"/>
      <c r="U77" s="383"/>
      <c r="V77" s="384"/>
      <c r="W77" s="261">
        <f>W78+W79</f>
        <v>9</v>
      </c>
      <c r="X77" s="262"/>
      <c r="Y77" s="262"/>
      <c r="Z77" s="262"/>
      <c r="AA77" s="262"/>
      <c r="AB77" s="263"/>
      <c r="AC77" s="261">
        <v>1</v>
      </c>
      <c r="AD77" s="262"/>
      <c r="AE77" s="262"/>
      <c r="AF77" s="262"/>
      <c r="AG77" s="262"/>
      <c r="AH77" s="263"/>
      <c r="AI77" s="203">
        <v>1</v>
      </c>
      <c r="AJ77" s="385"/>
      <c r="AK77" s="204"/>
      <c r="AL77" s="261">
        <f>AL78+AL79</f>
        <v>3</v>
      </c>
      <c r="AM77" s="262"/>
      <c r="AN77" s="262"/>
      <c r="AO77" s="263"/>
      <c r="AP77" s="261">
        <v>0</v>
      </c>
      <c r="AQ77" s="262"/>
      <c r="AR77" s="262"/>
      <c r="AS77" s="263"/>
      <c r="AT77" s="261">
        <v>3</v>
      </c>
      <c r="AU77" s="262"/>
      <c r="AV77" s="263"/>
      <c r="AW77" s="261">
        <v>6</v>
      </c>
      <c r="AX77" s="262"/>
      <c r="AY77" s="263"/>
      <c r="AZ77" s="218">
        <f>AZ78+AZ79</f>
        <v>0</v>
      </c>
      <c r="BA77" s="219"/>
      <c r="BB77" s="218">
        <f>BB78+BB79</f>
        <v>0</v>
      </c>
      <c r="BC77" s="219"/>
      <c r="BD77" s="218">
        <f>BD78+BD79</f>
        <v>0</v>
      </c>
      <c r="BE77" s="219"/>
      <c r="BF77" s="218">
        <f>BF78+BF79</f>
        <v>0</v>
      </c>
      <c r="BG77" s="219"/>
      <c r="BH77" s="218">
        <f>BH78+BH79</f>
        <v>0</v>
      </c>
      <c r="BI77" s="219"/>
      <c r="BJ77" s="218">
        <f>BJ78+BJ79</f>
        <v>0</v>
      </c>
      <c r="BK77" s="219"/>
      <c r="BL77" s="218">
        <f>BL78+BL79</f>
        <v>0</v>
      </c>
      <c r="BM77" s="219"/>
      <c r="BN77" s="203">
        <f>BN78+BN79</f>
        <v>9</v>
      </c>
      <c r="BO77" s="208"/>
    </row>
    <row r="78" spans="1:67" ht="11.45" customHeight="1">
      <c r="A78" s="152">
        <v>1</v>
      </c>
      <c r="B78" s="374" t="s">
        <v>185</v>
      </c>
      <c r="C78" s="375"/>
      <c r="D78" s="375"/>
      <c r="E78" s="375"/>
      <c r="F78" s="375"/>
      <c r="G78" s="375"/>
      <c r="H78" s="375"/>
      <c r="I78" s="375"/>
      <c r="J78" s="375"/>
      <c r="K78" s="375"/>
      <c r="L78" s="375"/>
      <c r="M78" s="375"/>
      <c r="N78" s="375"/>
      <c r="O78" s="375"/>
      <c r="P78" s="375"/>
      <c r="Q78" s="375"/>
      <c r="R78" s="375"/>
      <c r="S78" s="375"/>
      <c r="T78" s="375"/>
      <c r="U78" s="375"/>
      <c r="V78" s="376"/>
      <c r="W78" s="209">
        <f>AP78+AT78+AW78</f>
        <v>3</v>
      </c>
      <c r="X78" s="209"/>
      <c r="Y78" s="209"/>
      <c r="Z78" s="209"/>
      <c r="AA78" s="209"/>
      <c r="AB78" s="209"/>
      <c r="AC78" s="380">
        <v>8</v>
      </c>
      <c r="AD78" s="380"/>
      <c r="AE78" s="380"/>
      <c r="AF78" s="380"/>
      <c r="AG78" s="380"/>
      <c r="AH78" s="380"/>
      <c r="AI78" s="380"/>
      <c r="AJ78" s="380"/>
      <c r="AK78" s="380"/>
      <c r="AL78" s="209">
        <f>AP78+AT78</f>
        <v>1</v>
      </c>
      <c r="AM78" s="209"/>
      <c r="AN78" s="209"/>
      <c r="AO78" s="209"/>
      <c r="AP78" s="380">
        <v>0</v>
      </c>
      <c r="AQ78" s="380"/>
      <c r="AR78" s="380"/>
      <c r="AS78" s="380"/>
      <c r="AT78" s="205">
        <v>1</v>
      </c>
      <c r="AU78" s="229"/>
      <c r="AV78" s="230"/>
      <c r="AW78" s="205">
        <v>2</v>
      </c>
      <c r="AX78" s="229"/>
      <c r="AY78" s="230"/>
      <c r="AZ78" s="186"/>
      <c r="BA78" s="187"/>
      <c r="BB78" s="186"/>
      <c r="BC78" s="187"/>
      <c r="BD78" s="186"/>
      <c r="BE78" s="187"/>
      <c r="BF78" s="186"/>
      <c r="BG78" s="187"/>
      <c r="BH78" s="186"/>
      <c r="BI78" s="187"/>
      <c r="BJ78" s="186"/>
      <c r="BK78" s="187"/>
      <c r="BL78" s="186"/>
      <c r="BM78" s="217"/>
      <c r="BN78" s="186">
        <v>3</v>
      </c>
      <c r="BO78" s="214"/>
    </row>
    <row r="79" spans="1:67" ht="11.45" customHeight="1">
      <c r="A79" s="152">
        <v>2</v>
      </c>
      <c r="B79" s="374" t="s">
        <v>209</v>
      </c>
      <c r="C79" s="375"/>
      <c r="D79" s="375"/>
      <c r="E79" s="375"/>
      <c r="F79" s="375"/>
      <c r="G79" s="375"/>
      <c r="H79" s="375"/>
      <c r="I79" s="375"/>
      <c r="J79" s="375"/>
      <c r="K79" s="375"/>
      <c r="L79" s="375"/>
      <c r="M79" s="375"/>
      <c r="N79" s="375"/>
      <c r="O79" s="375"/>
      <c r="P79" s="375"/>
      <c r="Q79" s="375"/>
      <c r="R79" s="375"/>
      <c r="S79" s="375"/>
      <c r="T79" s="375"/>
      <c r="U79" s="375"/>
      <c r="V79" s="376"/>
      <c r="W79" s="209">
        <v>6</v>
      </c>
      <c r="X79" s="209"/>
      <c r="Y79" s="209"/>
      <c r="Z79" s="209"/>
      <c r="AA79" s="209"/>
      <c r="AB79" s="209"/>
      <c r="AC79" s="380"/>
      <c r="AD79" s="380"/>
      <c r="AE79" s="380"/>
      <c r="AF79" s="380"/>
      <c r="AG79" s="380"/>
      <c r="AH79" s="380"/>
      <c r="AI79" s="380">
        <v>8</v>
      </c>
      <c r="AJ79" s="380"/>
      <c r="AK79" s="380"/>
      <c r="AL79" s="209">
        <v>2</v>
      </c>
      <c r="AM79" s="209"/>
      <c r="AN79" s="209"/>
      <c r="AO79" s="209"/>
      <c r="AP79" s="380">
        <v>0</v>
      </c>
      <c r="AQ79" s="380"/>
      <c r="AR79" s="380"/>
      <c r="AS79" s="380"/>
      <c r="AT79" s="205">
        <v>2</v>
      </c>
      <c r="AU79" s="229"/>
      <c r="AV79" s="230"/>
      <c r="AW79" s="205">
        <v>4</v>
      </c>
      <c r="AX79" s="229"/>
      <c r="AY79" s="230"/>
      <c r="AZ79" s="186"/>
      <c r="BA79" s="187"/>
      <c r="BB79" s="186"/>
      <c r="BC79" s="187"/>
      <c r="BD79" s="186"/>
      <c r="BE79" s="187"/>
      <c r="BF79" s="186"/>
      <c r="BG79" s="187"/>
      <c r="BH79" s="186"/>
      <c r="BI79" s="187"/>
      <c r="BJ79" s="186"/>
      <c r="BK79" s="187"/>
      <c r="BL79" s="186"/>
      <c r="BM79" s="217"/>
      <c r="BN79" s="186">
        <v>6</v>
      </c>
      <c r="BO79" s="214"/>
    </row>
    <row r="80" spans="1:67" s="35" customFormat="1" ht="11.45" customHeight="1">
      <c r="A80" s="158"/>
      <c r="B80" s="371" t="s">
        <v>141</v>
      </c>
      <c r="C80" s="372"/>
      <c r="D80" s="372"/>
      <c r="E80" s="372"/>
      <c r="F80" s="372"/>
      <c r="G80" s="372"/>
      <c r="H80" s="372"/>
      <c r="I80" s="372"/>
      <c r="J80" s="372"/>
      <c r="K80" s="372"/>
      <c r="L80" s="372"/>
      <c r="M80" s="372"/>
      <c r="N80" s="372"/>
      <c r="O80" s="372"/>
      <c r="P80" s="372"/>
      <c r="Q80" s="372"/>
      <c r="R80" s="372"/>
      <c r="S80" s="372"/>
      <c r="T80" s="372"/>
      <c r="U80" s="372"/>
      <c r="V80" s="373"/>
      <c r="W80" s="195">
        <f>W31+W48+W70+W73+W77</f>
        <v>240</v>
      </c>
      <c r="X80" s="195"/>
      <c r="Y80" s="195"/>
      <c r="Z80" s="195"/>
      <c r="AA80" s="195"/>
      <c r="AB80" s="195"/>
      <c r="AC80" s="195">
        <v>45</v>
      </c>
      <c r="AD80" s="195"/>
      <c r="AE80" s="195"/>
      <c r="AF80" s="195"/>
      <c r="AG80" s="195"/>
      <c r="AH80" s="195"/>
      <c r="AI80" s="381">
        <v>6</v>
      </c>
      <c r="AJ80" s="381"/>
      <c r="AK80" s="381"/>
      <c r="AL80" s="195">
        <f>AL31+AL48+AL70+AL73+AL77</f>
        <v>160</v>
      </c>
      <c r="AM80" s="195"/>
      <c r="AN80" s="195"/>
      <c r="AO80" s="195"/>
      <c r="AP80" s="195">
        <f>AP31+AP48+AP70+AP73+AP77</f>
        <v>80</v>
      </c>
      <c r="AQ80" s="195"/>
      <c r="AR80" s="195"/>
      <c r="AS80" s="195"/>
      <c r="AT80" s="195">
        <f>AT31+AT48+AT70+AT73+AT77</f>
        <v>80</v>
      </c>
      <c r="AU80" s="195"/>
      <c r="AV80" s="195"/>
      <c r="AW80" s="195">
        <f>AW31+AW48+AW70+AW73+AW77</f>
        <v>80</v>
      </c>
      <c r="AX80" s="195"/>
      <c r="AY80" s="195"/>
      <c r="AZ80" s="195">
        <f>AZ31+AZ48+AZ70+AZ73+AZ77</f>
        <v>30</v>
      </c>
      <c r="BA80" s="195"/>
      <c r="BB80" s="195">
        <f>BB31+BB48+BB70+BB73+BB77</f>
        <v>30</v>
      </c>
      <c r="BC80" s="195"/>
      <c r="BD80" s="195">
        <f>BD31+BD48+BD70+BD73+BD77</f>
        <v>30</v>
      </c>
      <c r="BE80" s="195"/>
      <c r="BF80" s="195">
        <f>BF31+BF48+BF70+BF73+BF77</f>
        <v>30</v>
      </c>
      <c r="BG80" s="195"/>
      <c r="BH80" s="195">
        <f>BH31+BH48+BH70+BH73+BH77</f>
        <v>30</v>
      </c>
      <c r="BI80" s="195"/>
      <c r="BJ80" s="195">
        <f>BJ31+BJ48+BJ70+BJ73+BJ77</f>
        <v>30</v>
      </c>
      <c r="BK80" s="195"/>
      <c r="BL80" s="195">
        <f>BL31+BL48+BL70+BL73+BL77</f>
        <v>30</v>
      </c>
      <c r="BM80" s="195"/>
      <c r="BN80" s="195">
        <f>BN31+BN48+BN70+BN73+BN77</f>
        <v>30</v>
      </c>
      <c r="BO80" s="196"/>
    </row>
    <row r="81" spans="1:73" ht="11.45" customHeight="1">
      <c r="A81" s="159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60"/>
    </row>
    <row r="82" spans="1:73" ht="12.6" customHeight="1">
      <c r="A82" s="351">
        <v>6</v>
      </c>
      <c r="B82" s="502" t="s">
        <v>98</v>
      </c>
      <c r="C82" s="503"/>
      <c r="D82" s="503"/>
      <c r="E82" s="503"/>
      <c r="F82" s="503"/>
      <c r="G82" s="503"/>
      <c r="H82" s="503"/>
      <c r="I82" s="503"/>
      <c r="J82" s="503"/>
      <c r="K82" s="503"/>
      <c r="L82" s="503"/>
      <c r="M82" s="503"/>
      <c r="N82" s="503"/>
      <c r="O82" s="503"/>
      <c r="P82" s="503"/>
      <c r="Q82" s="503"/>
      <c r="R82" s="367" t="s">
        <v>66</v>
      </c>
      <c r="S82" s="367"/>
      <c r="T82" s="354" t="s">
        <v>147</v>
      </c>
      <c r="U82" s="355"/>
      <c r="V82" s="356"/>
      <c r="W82" s="363" t="s">
        <v>148</v>
      </c>
      <c r="X82" s="366" t="s">
        <v>149</v>
      </c>
      <c r="Y82" s="356"/>
      <c r="Z82" s="366" t="s">
        <v>121</v>
      </c>
      <c r="AA82" s="356"/>
      <c r="AB82" s="366" t="s">
        <v>122</v>
      </c>
      <c r="AC82" s="356"/>
      <c r="AD82" s="16"/>
      <c r="AE82" s="16"/>
      <c r="AF82" s="16"/>
      <c r="AG82" s="16"/>
      <c r="AH82" s="16"/>
      <c r="AI82" s="191" t="s">
        <v>205</v>
      </c>
      <c r="AJ82" s="192"/>
      <c r="AK82" s="192"/>
      <c r="AL82" s="192"/>
      <c r="AM82" s="192"/>
      <c r="AN82" s="192"/>
      <c r="AO82" s="192"/>
      <c r="AP82" s="192"/>
      <c r="AQ82" s="192"/>
      <c r="AR82" s="192"/>
      <c r="AS82" s="192"/>
      <c r="AT82" s="192"/>
      <c r="AU82" s="192"/>
      <c r="AV82" s="192"/>
      <c r="AW82" s="192"/>
      <c r="AX82" s="192"/>
      <c r="AY82" s="192"/>
      <c r="AZ82" s="192"/>
      <c r="BA82" s="192"/>
      <c r="BB82" s="192"/>
      <c r="BC82" s="192"/>
      <c r="BD82" s="192"/>
      <c r="BE82" s="192"/>
      <c r="BF82" s="192"/>
      <c r="BG82" s="192"/>
      <c r="BH82" s="192"/>
      <c r="BI82" s="192"/>
      <c r="BJ82" s="192"/>
      <c r="BK82" s="192"/>
      <c r="BL82" s="192"/>
      <c r="BM82" s="192"/>
      <c r="BN82" s="192"/>
      <c r="BO82" s="193"/>
    </row>
    <row r="83" spans="1:73" ht="12.6" customHeight="1">
      <c r="A83" s="352"/>
      <c r="B83" s="504"/>
      <c r="C83" s="505"/>
      <c r="D83" s="505"/>
      <c r="E83" s="505"/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P83" s="505"/>
      <c r="Q83" s="505"/>
      <c r="R83" s="367"/>
      <c r="S83" s="367"/>
      <c r="T83" s="357"/>
      <c r="U83" s="358"/>
      <c r="V83" s="359"/>
      <c r="W83" s="364"/>
      <c r="X83" s="357"/>
      <c r="Y83" s="359"/>
      <c r="Z83" s="357"/>
      <c r="AA83" s="359"/>
      <c r="AB83" s="357"/>
      <c r="AC83" s="359"/>
      <c r="AD83" s="7"/>
      <c r="AE83" s="17"/>
      <c r="AF83" s="17"/>
      <c r="AG83" s="17"/>
      <c r="AH83" s="17"/>
      <c r="AI83" s="206" t="s">
        <v>139</v>
      </c>
      <c r="AJ83" s="249"/>
      <c r="AK83" s="249"/>
      <c r="AL83" s="249"/>
      <c r="AM83" s="249"/>
      <c r="AN83" s="249"/>
      <c r="AO83" s="249"/>
      <c r="AP83" s="249"/>
      <c r="AQ83" s="249"/>
      <c r="AR83" s="249"/>
      <c r="AS83" s="249"/>
      <c r="AT83" s="249"/>
      <c r="AU83" s="249"/>
      <c r="AV83" s="207"/>
      <c r="AW83" s="490" t="s">
        <v>141</v>
      </c>
      <c r="AX83" s="490"/>
      <c r="AY83" s="490"/>
      <c r="AZ83" s="206">
        <v>1</v>
      </c>
      <c r="BA83" s="207"/>
      <c r="BB83" s="206">
        <v>2</v>
      </c>
      <c r="BC83" s="207"/>
      <c r="BD83" s="206">
        <v>3</v>
      </c>
      <c r="BE83" s="207"/>
      <c r="BF83" s="206">
        <v>4</v>
      </c>
      <c r="BG83" s="207"/>
      <c r="BH83" s="206">
        <v>5</v>
      </c>
      <c r="BI83" s="207"/>
      <c r="BJ83" s="206">
        <v>6</v>
      </c>
      <c r="BK83" s="207"/>
      <c r="BL83" s="206">
        <v>7</v>
      </c>
      <c r="BM83" s="249"/>
      <c r="BN83" s="206">
        <v>8</v>
      </c>
      <c r="BO83" s="250"/>
    </row>
    <row r="84" spans="1:73" ht="12.75" customHeight="1">
      <c r="A84" s="352"/>
      <c r="B84" s="504"/>
      <c r="C84" s="505"/>
      <c r="D84" s="505"/>
      <c r="E84" s="505"/>
      <c r="F84" s="505"/>
      <c r="G84" s="505"/>
      <c r="H84" s="505"/>
      <c r="I84" s="505"/>
      <c r="J84" s="505"/>
      <c r="K84" s="505"/>
      <c r="L84" s="505"/>
      <c r="M84" s="505"/>
      <c r="N84" s="505"/>
      <c r="O84" s="505"/>
      <c r="P84" s="505"/>
      <c r="Q84" s="505"/>
      <c r="R84" s="367"/>
      <c r="S84" s="367"/>
      <c r="T84" s="357"/>
      <c r="U84" s="358"/>
      <c r="V84" s="359"/>
      <c r="W84" s="364"/>
      <c r="X84" s="357"/>
      <c r="Y84" s="359"/>
      <c r="Z84" s="357"/>
      <c r="AA84" s="359"/>
      <c r="AB84" s="357"/>
      <c r="AC84" s="359"/>
      <c r="AD84" s="7"/>
      <c r="AE84" s="18"/>
      <c r="AF84" s="18"/>
      <c r="AG84" s="18"/>
      <c r="AH84" s="18"/>
      <c r="AI84" s="189" t="s">
        <v>99</v>
      </c>
      <c r="AJ84" s="189"/>
      <c r="AK84" s="189"/>
      <c r="AL84" s="189"/>
      <c r="AM84" s="189"/>
      <c r="AN84" s="189"/>
      <c r="AO84" s="189"/>
      <c r="AP84" s="189"/>
      <c r="AQ84" s="189"/>
      <c r="AR84" s="189"/>
      <c r="AS84" s="189"/>
      <c r="AT84" s="189"/>
      <c r="AU84" s="189"/>
      <c r="AV84" s="189"/>
      <c r="AW84" s="190">
        <v>45</v>
      </c>
      <c r="AX84" s="190"/>
      <c r="AY84" s="190"/>
      <c r="AZ84" s="184">
        <v>8</v>
      </c>
      <c r="BA84" s="184"/>
      <c r="BB84" s="184">
        <v>7</v>
      </c>
      <c r="BC84" s="184"/>
      <c r="BD84" s="182">
        <v>7</v>
      </c>
      <c r="BE84" s="183"/>
      <c r="BF84" s="184">
        <v>5</v>
      </c>
      <c r="BG84" s="184"/>
      <c r="BH84" s="184">
        <v>5</v>
      </c>
      <c r="BI84" s="184"/>
      <c r="BJ84" s="184">
        <v>5</v>
      </c>
      <c r="BK84" s="184"/>
      <c r="BL84" s="184">
        <v>5</v>
      </c>
      <c r="BM84" s="184"/>
      <c r="BN84" s="182">
        <v>3</v>
      </c>
      <c r="BO84" s="194"/>
    </row>
    <row r="85" spans="1:73" ht="12.6" customHeight="1">
      <c r="A85" s="353"/>
      <c r="B85" s="506"/>
      <c r="C85" s="507"/>
      <c r="D85" s="507"/>
      <c r="E85" s="507"/>
      <c r="F85" s="507"/>
      <c r="G85" s="507"/>
      <c r="H85" s="507"/>
      <c r="I85" s="507"/>
      <c r="J85" s="507"/>
      <c r="K85" s="507"/>
      <c r="L85" s="507"/>
      <c r="M85" s="507"/>
      <c r="N85" s="507"/>
      <c r="O85" s="507"/>
      <c r="P85" s="507"/>
      <c r="Q85" s="507"/>
      <c r="R85" s="367"/>
      <c r="S85" s="367"/>
      <c r="T85" s="360"/>
      <c r="U85" s="361"/>
      <c r="V85" s="362"/>
      <c r="W85" s="365"/>
      <c r="X85" s="360"/>
      <c r="Y85" s="362"/>
      <c r="Z85" s="360"/>
      <c r="AA85" s="362"/>
      <c r="AB85" s="360"/>
      <c r="AC85" s="362"/>
      <c r="AD85" s="7"/>
      <c r="AE85" s="18"/>
      <c r="AF85" s="18"/>
      <c r="AG85" s="18"/>
      <c r="AH85" s="18"/>
      <c r="AI85" s="189" t="s">
        <v>137</v>
      </c>
      <c r="AJ85" s="189"/>
      <c r="AK85" s="189"/>
      <c r="AL85" s="189"/>
      <c r="AM85" s="189"/>
      <c r="AN85" s="189"/>
      <c r="AO85" s="189"/>
      <c r="AP85" s="189"/>
      <c r="AQ85" s="189"/>
      <c r="AR85" s="189"/>
      <c r="AS85" s="189"/>
      <c r="AT85" s="189"/>
      <c r="AU85" s="189"/>
      <c r="AV85" s="189"/>
      <c r="AW85" s="190">
        <v>6</v>
      </c>
      <c r="AX85" s="190"/>
      <c r="AY85" s="190"/>
      <c r="AZ85" s="182"/>
      <c r="BA85" s="183"/>
      <c r="BB85" s="182"/>
      <c r="BC85" s="183"/>
      <c r="BD85" s="182"/>
      <c r="BE85" s="183"/>
      <c r="BF85" s="182">
        <v>2</v>
      </c>
      <c r="BG85" s="183"/>
      <c r="BH85" s="182"/>
      <c r="BI85" s="183"/>
      <c r="BJ85" s="182">
        <v>2</v>
      </c>
      <c r="BK85" s="183"/>
      <c r="BL85" s="182"/>
      <c r="BM85" s="188"/>
      <c r="BN85" s="182">
        <v>2</v>
      </c>
      <c r="BO85" s="194"/>
    </row>
    <row r="86" spans="1:73" ht="11.25" customHeight="1">
      <c r="A86" s="161">
        <v>1</v>
      </c>
      <c r="B86" s="496" t="s">
        <v>195</v>
      </c>
      <c r="C86" s="496"/>
      <c r="D86" s="496"/>
      <c r="E86" s="496"/>
      <c r="F86" s="496"/>
      <c r="G86" s="496"/>
      <c r="H86" s="496"/>
      <c r="I86" s="496"/>
      <c r="J86" s="496"/>
      <c r="K86" s="496"/>
      <c r="L86" s="496"/>
      <c r="M86" s="496"/>
      <c r="N86" s="496"/>
      <c r="O86" s="496"/>
      <c r="P86" s="496"/>
      <c r="Q86" s="496"/>
      <c r="R86" s="493">
        <v>1.2</v>
      </c>
      <c r="S86" s="493"/>
      <c r="T86" s="514">
        <v>6</v>
      </c>
      <c r="U86" s="515"/>
      <c r="V86" s="515"/>
      <c r="W86" s="119">
        <v>4</v>
      </c>
      <c r="X86" s="514">
        <v>2</v>
      </c>
      <c r="Y86" s="515"/>
      <c r="Z86" s="514">
        <v>2</v>
      </c>
      <c r="AA86" s="515"/>
      <c r="AB86" s="514">
        <v>2</v>
      </c>
      <c r="AC86" s="515"/>
      <c r="AD86" s="7"/>
      <c r="AE86" s="7"/>
      <c r="AF86" s="7"/>
      <c r="AG86" s="7"/>
      <c r="AH86" s="7"/>
      <c r="AI86" s="189" t="s">
        <v>97</v>
      </c>
      <c r="AJ86" s="189"/>
      <c r="AK86" s="189"/>
      <c r="AL86" s="189"/>
      <c r="AM86" s="189"/>
      <c r="AN86" s="189"/>
      <c r="AO86" s="189"/>
      <c r="AP86" s="189"/>
      <c r="AQ86" s="189"/>
      <c r="AR86" s="189"/>
      <c r="AS86" s="189"/>
      <c r="AT86" s="189"/>
      <c r="AU86" s="189"/>
      <c r="AV86" s="189"/>
      <c r="AW86" s="190">
        <v>1</v>
      </c>
      <c r="AX86" s="190"/>
      <c r="AY86" s="190"/>
      <c r="AZ86" s="182"/>
      <c r="BA86" s="183"/>
      <c r="BB86" s="182"/>
      <c r="BC86" s="183"/>
      <c r="BD86" s="182"/>
      <c r="BE86" s="183"/>
      <c r="BF86" s="182">
        <v>2</v>
      </c>
      <c r="BG86" s="183"/>
      <c r="BH86" s="182"/>
      <c r="BI86" s="183"/>
      <c r="BJ86" s="182"/>
      <c r="BK86" s="183"/>
      <c r="BL86" s="182"/>
      <c r="BM86" s="188"/>
      <c r="BN86" s="182"/>
      <c r="BO86" s="194"/>
    </row>
    <row r="87" spans="1:73" ht="12.6" customHeight="1">
      <c r="A87" s="162"/>
      <c r="B87" s="496"/>
      <c r="C87" s="496"/>
      <c r="D87" s="496"/>
      <c r="E87" s="496"/>
      <c r="F87" s="496"/>
      <c r="G87" s="496"/>
      <c r="H87" s="496"/>
      <c r="I87" s="496"/>
      <c r="J87" s="496"/>
      <c r="K87" s="496"/>
      <c r="L87" s="496"/>
      <c r="M87" s="496"/>
      <c r="N87" s="496"/>
      <c r="O87" s="496"/>
      <c r="P87" s="496"/>
      <c r="Q87" s="496"/>
      <c r="R87" s="493"/>
      <c r="S87" s="493"/>
      <c r="T87" s="494"/>
      <c r="U87" s="495"/>
      <c r="V87" s="495"/>
      <c r="W87" s="118"/>
      <c r="X87" s="494"/>
      <c r="Y87" s="495"/>
      <c r="Z87" s="494"/>
      <c r="AA87" s="495"/>
      <c r="AB87" s="494"/>
      <c r="AC87" s="495"/>
      <c r="AD87" s="7"/>
      <c r="AE87" s="7"/>
      <c r="AF87" s="7"/>
      <c r="AG87" s="7"/>
      <c r="AH87" s="7"/>
      <c r="AI87" s="189" t="s">
        <v>167</v>
      </c>
      <c r="AJ87" s="189"/>
      <c r="AK87" s="189"/>
      <c r="AL87" s="189"/>
      <c r="AM87" s="189"/>
      <c r="AN87" s="189"/>
      <c r="AO87" s="189"/>
      <c r="AP87" s="189"/>
      <c r="AQ87" s="189"/>
      <c r="AR87" s="189"/>
      <c r="AS87" s="189"/>
      <c r="AT87" s="189"/>
      <c r="AU87" s="189"/>
      <c r="AV87" s="189"/>
      <c r="AW87" s="190">
        <v>1</v>
      </c>
      <c r="AX87" s="190"/>
      <c r="AY87" s="190"/>
      <c r="AZ87" s="182"/>
      <c r="BA87" s="183"/>
      <c r="BB87" s="182"/>
      <c r="BC87" s="183"/>
      <c r="BD87" s="182"/>
      <c r="BE87" s="183"/>
      <c r="BF87" s="182"/>
      <c r="BG87" s="183"/>
      <c r="BH87" s="182"/>
      <c r="BI87" s="183"/>
      <c r="BJ87" s="182">
        <v>2</v>
      </c>
      <c r="BK87" s="183"/>
      <c r="BL87" s="182"/>
      <c r="BM87" s="188"/>
      <c r="BN87" s="184"/>
      <c r="BO87" s="185"/>
    </row>
    <row r="88" spans="1:73" ht="12.6" customHeight="1">
      <c r="A88" s="162"/>
      <c r="B88" s="511" t="s">
        <v>141</v>
      </c>
      <c r="C88" s="512"/>
      <c r="D88" s="512"/>
      <c r="E88" s="512"/>
      <c r="F88" s="512"/>
      <c r="G88" s="512"/>
      <c r="H88" s="512"/>
      <c r="I88" s="512"/>
      <c r="J88" s="512"/>
      <c r="K88" s="512"/>
      <c r="L88" s="512"/>
      <c r="M88" s="512"/>
      <c r="N88" s="512"/>
      <c r="O88" s="512"/>
      <c r="P88" s="512"/>
      <c r="Q88" s="513"/>
      <c r="R88" s="493"/>
      <c r="S88" s="493"/>
      <c r="T88" s="514">
        <v>6</v>
      </c>
      <c r="U88" s="515"/>
      <c r="V88" s="515"/>
      <c r="W88" s="178">
        <v>4</v>
      </c>
      <c r="X88" s="514">
        <v>2</v>
      </c>
      <c r="Y88" s="515"/>
      <c r="Z88" s="514">
        <v>2</v>
      </c>
      <c r="AA88" s="515"/>
      <c r="AB88" s="514">
        <v>2</v>
      </c>
      <c r="AC88" s="515"/>
      <c r="AD88" s="95"/>
      <c r="AE88" s="7"/>
      <c r="AF88" s="7"/>
      <c r="AG88" s="7"/>
      <c r="AH88" s="7"/>
      <c r="AI88" s="189" t="s">
        <v>193</v>
      </c>
      <c r="AJ88" s="189"/>
      <c r="AK88" s="189"/>
      <c r="AL88" s="189"/>
      <c r="AM88" s="189"/>
      <c r="AN88" s="189"/>
      <c r="AO88" s="189"/>
      <c r="AP88" s="189"/>
      <c r="AQ88" s="189"/>
      <c r="AR88" s="189"/>
      <c r="AS88" s="189"/>
      <c r="AT88" s="189"/>
      <c r="AU88" s="189"/>
      <c r="AV88" s="189"/>
      <c r="AW88" s="190">
        <v>1</v>
      </c>
      <c r="AX88" s="190"/>
      <c r="AY88" s="190"/>
      <c r="AZ88" s="182"/>
      <c r="BA88" s="183"/>
      <c r="BB88" s="182"/>
      <c r="BC88" s="183"/>
      <c r="BD88" s="182"/>
      <c r="BE88" s="183"/>
      <c r="BF88" s="182"/>
      <c r="BG88" s="183"/>
      <c r="BH88" s="182"/>
      <c r="BI88" s="183"/>
      <c r="BJ88" s="182"/>
      <c r="BK88" s="183"/>
      <c r="BL88" s="182"/>
      <c r="BM88" s="188"/>
      <c r="BN88" s="184">
        <v>6</v>
      </c>
      <c r="BO88" s="185"/>
    </row>
    <row r="89" spans="1:73" ht="12.6" customHeight="1">
      <c r="A89" s="163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8"/>
      <c r="S89" s="28"/>
      <c r="T89" s="21"/>
      <c r="U89" s="22"/>
      <c r="V89" s="22"/>
      <c r="W89" s="21"/>
      <c r="X89" s="21"/>
      <c r="Y89" s="22"/>
      <c r="Z89" s="21"/>
      <c r="AA89" s="22"/>
      <c r="AB89" s="21"/>
      <c r="AC89" s="22"/>
      <c r="AD89" s="95"/>
      <c r="AE89" s="7"/>
      <c r="AF89" s="7"/>
      <c r="AG89" s="7"/>
      <c r="AH89" s="7"/>
      <c r="AI89" s="189" t="s">
        <v>185</v>
      </c>
      <c r="AJ89" s="189"/>
      <c r="AK89" s="189"/>
      <c r="AL89" s="189"/>
      <c r="AM89" s="189"/>
      <c r="AN89" s="189"/>
      <c r="AO89" s="189"/>
      <c r="AP89" s="189"/>
      <c r="AQ89" s="189"/>
      <c r="AR89" s="189"/>
      <c r="AS89" s="189"/>
      <c r="AT89" s="189"/>
      <c r="AU89" s="189"/>
      <c r="AV89" s="189"/>
      <c r="AW89" s="190">
        <v>1</v>
      </c>
      <c r="AX89" s="190"/>
      <c r="AY89" s="190"/>
      <c r="AZ89" s="182"/>
      <c r="BA89" s="183"/>
      <c r="BB89" s="182"/>
      <c r="BC89" s="183"/>
      <c r="BD89" s="182"/>
      <c r="BE89" s="183"/>
      <c r="BF89" s="182"/>
      <c r="BG89" s="183"/>
      <c r="BH89" s="182"/>
      <c r="BI89" s="183"/>
      <c r="BJ89" s="182"/>
      <c r="BK89" s="183"/>
      <c r="BL89" s="182"/>
      <c r="BM89" s="188"/>
      <c r="BN89" s="184">
        <v>2</v>
      </c>
      <c r="BO89" s="185"/>
    </row>
    <row r="90" spans="1:73" ht="12.6" customHeight="1">
      <c r="A90" s="163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8"/>
      <c r="S90" s="28"/>
      <c r="T90" s="21"/>
      <c r="U90" s="22"/>
      <c r="V90" s="22"/>
      <c r="W90" s="21"/>
      <c r="X90" s="21"/>
      <c r="Y90" s="22"/>
      <c r="Z90" s="21"/>
      <c r="AA90" s="22"/>
      <c r="AB90" s="21"/>
      <c r="AC90" s="22"/>
      <c r="AD90" s="95"/>
      <c r="AE90" s="7"/>
      <c r="AF90" s="7"/>
      <c r="AG90" s="7"/>
      <c r="AH90" s="7"/>
      <c r="AI90" s="189" t="s">
        <v>209</v>
      </c>
      <c r="AJ90" s="189"/>
      <c r="AK90" s="189"/>
      <c r="AL90" s="189"/>
      <c r="AM90" s="189"/>
      <c r="AN90" s="189"/>
      <c r="AO90" s="189"/>
      <c r="AP90" s="189"/>
      <c r="AQ90" s="189"/>
      <c r="AR90" s="189"/>
      <c r="AS90" s="189"/>
      <c r="AT90" s="189"/>
      <c r="AU90" s="189"/>
      <c r="AV90" s="189"/>
      <c r="AW90" s="190">
        <v>1</v>
      </c>
      <c r="AX90" s="190"/>
      <c r="AY90" s="190"/>
      <c r="AZ90" s="182"/>
      <c r="BA90" s="183"/>
      <c r="BB90" s="182"/>
      <c r="BC90" s="183"/>
      <c r="BD90" s="182"/>
      <c r="BE90" s="183"/>
      <c r="BF90" s="182"/>
      <c r="BG90" s="183"/>
      <c r="BH90" s="182"/>
      <c r="BI90" s="183"/>
      <c r="BJ90" s="182"/>
      <c r="BK90" s="183"/>
      <c r="BL90" s="182"/>
      <c r="BM90" s="188"/>
      <c r="BN90" s="184">
        <v>4</v>
      </c>
      <c r="BO90" s="185"/>
    </row>
    <row r="91" spans="1:73" ht="12.6" customHeight="1">
      <c r="A91" s="163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8"/>
      <c r="S91" s="28"/>
      <c r="T91" s="21"/>
      <c r="U91" s="22"/>
      <c r="V91" s="22"/>
      <c r="W91" s="21"/>
      <c r="X91" s="21"/>
      <c r="Y91" s="22"/>
      <c r="Z91" s="21"/>
      <c r="AA91" s="22"/>
      <c r="AB91" s="21"/>
      <c r="AC91" s="22"/>
      <c r="AD91" s="95"/>
      <c r="AE91" s="7"/>
      <c r="AF91" s="7"/>
      <c r="AG91" s="7"/>
      <c r="AH91" s="7"/>
      <c r="AI91" s="96"/>
      <c r="AJ91" s="96"/>
      <c r="AK91" s="96"/>
      <c r="AL91" s="96"/>
      <c r="AM91" s="96"/>
      <c r="AN91" s="96"/>
      <c r="AO91" s="96"/>
      <c r="AP91" s="96"/>
      <c r="AQ91" s="96"/>
      <c r="AR91" s="96"/>
      <c r="AS91" s="96"/>
      <c r="AT91" s="96"/>
      <c r="AU91" s="96"/>
      <c r="AV91" s="96"/>
      <c r="AW91" s="17"/>
      <c r="AX91" s="17"/>
      <c r="AY91" s="17"/>
      <c r="AZ91" s="96"/>
      <c r="BA91" s="96"/>
      <c r="BB91" s="96"/>
      <c r="BC91" s="96"/>
      <c r="BD91" s="96"/>
      <c r="BE91" s="96"/>
      <c r="BF91" s="96"/>
      <c r="BG91" s="96"/>
      <c r="BH91" s="96"/>
      <c r="BI91" s="96"/>
      <c r="BJ91" s="96"/>
      <c r="BK91" s="96"/>
      <c r="BL91" s="96"/>
      <c r="BM91" s="96"/>
      <c r="BN91" s="96"/>
      <c r="BO91" s="164"/>
    </row>
    <row r="92" spans="1:73" ht="12.6" customHeight="1">
      <c r="A92" s="497" t="s">
        <v>173</v>
      </c>
      <c r="B92" s="498"/>
      <c r="C92" s="498"/>
      <c r="D92" s="29" t="s">
        <v>182</v>
      </c>
      <c r="E92" s="30"/>
      <c r="F92" s="30"/>
      <c r="G92" s="30"/>
      <c r="H92" s="30"/>
      <c r="I92" s="30"/>
      <c r="J92" s="30"/>
      <c r="K92" s="30"/>
      <c r="L92" s="30"/>
      <c r="M92" s="30"/>
      <c r="N92" s="31"/>
      <c r="O92" s="32"/>
      <c r="P92" s="31"/>
      <c r="Q92" s="32"/>
      <c r="R92" s="33"/>
      <c r="S92" s="33"/>
      <c r="T92" s="33"/>
      <c r="U92" s="33"/>
      <c r="V92" s="33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97"/>
      <c r="AL92" s="97"/>
      <c r="AM92" s="97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130"/>
      <c r="BQ92" s="31"/>
      <c r="BR92" s="31"/>
      <c r="BS92" s="31"/>
      <c r="BT92" s="31"/>
      <c r="BU92" s="31"/>
    </row>
    <row r="93" spans="1:73" ht="12.6" customHeight="1">
      <c r="A93" s="499" t="s">
        <v>144</v>
      </c>
      <c r="B93" s="500"/>
      <c r="C93" s="500"/>
      <c r="D93" s="501" t="s">
        <v>247</v>
      </c>
      <c r="E93" s="501"/>
      <c r="F93" s="501"/>
      <c r="G93" s="501"/>
      <c r="H93" s="501"/>
      <c r="I93" s="501"/>
      <c r="J93" s="501"/>
      <c r="K93" s="501"/>
      <c r="L93" s="501"/>
      <c r="M93" s="501"/>
      <c r="N93" s="501"/>
      <c r="O93" s="501"/>
      <c r="P93" s="501"/>
      <c r="Q93" s="501"/>
      <c r="R93" s="501"/>
      <c r="S93" s="501"/>
      <c r="T93" s="501"/>
      <c r="U93" s="501"/>
      <c r="V93" s="501"/>
      <c r="W93" s="501"/>
      <c r="X93" s="501"/>
      <c r="Y93" s="501"/>
      <c r="Z93" s="501"/>
      <c r="AA93" s="501"/>
      <c r="AB93" s="501"/>
      <c r="AC93" s="501"/>
      <c r="AD93" s="501"/>
      <c r="AE93" s="501"/>
      <c r="AF93" s="501"/>
      <c r="AG93" s="501"/>
      <c r="AH93" s="501"/>
      <c r="AI93" s="501"/>
      <c r="AJ93" s="501"/>
      <c r="AK93" s="501"/>
      <c r="AL93" s="501"/>
      <c r="AM93" s="501"/>
      <c r="AN93" s="501"/>
      <c r="AO93" s="501"/>
      <c r="AP93" s="501"/>
      <c r="AQ93" s="501"/>
      <c r="AR93" s="501"/>
      <c r="AS93" s="501"/>
      <c r="AT93" s="501"/>
      <c r="AU93" s="501"/>
      <c r="AV93" s="501"/>
      <c r="AW93" s="501"/>
      <c r="AX93" s="501"/>
      <c r="AY93" s="501"/>
      <c r="AZ93" s="501"/>
      <c r="BA93" s="501"/>
      <c r="BB93" s="501"/>
      <c r="BC93" s="501"/>
      <c r="BD93" s="501"/>
      <c r="BE93" s="501"/>
      <c r="BF93" s="501"/>
      <c r="BG93" s="501"/>
      <c r="BH93" s="52"/>
      <c r="BI93" s="52"/>
      <c r="BJ93" s="52"/>
      <c r="BK93" s="52"/>
      <c r="BL93" s="52"/>
      <c r="BM93" s="52"/>
      <c r="BN93" s="52"/>
      <c r="BO93" s="130"/>
      <c r="BQ93" s="50"/>
      <c r="BR93" s="50"/>
      <c r="BS93" s="50"/>
      <c r="BT93" s="50"/>
      <c r="BU93" s="50"/>
    </row>
    <row r="94" spans="1:73" ht="12.6" customHeight="1">
      <c r="A94" s="165"/>
      <c r="B94" s="36"/>
      <c r="C94" s="36"/>
      <c r="D94" s="166" t="s">
        <v>204</v>
      </c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66"/>
      <c r="W94" s="166"/>
      <c r="X94" s="166"/>
      <c r="Y94" s="166"/>
      <c r="Z94" s="166"/>
      <c r="AA94" s="166"/>
      <c r="AB94" s="166"/>
      <c r="AC94" s="166"/>
      <c r="AD94" s="166"/>
      <c r="AE94" s="166"/>
      <c r="AF94" s="166"/>
      <c r="AG94" s="166"/>
      <c r="AH94" s="166"/>
      <c r="AI94" s="166"/>
      <c r="AJ94" s="166"/>
      <c r="AK94" s="166"/>
      <c r="AL94" s="166"/>
      <c r="AM94" s="166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130"/>
      <c r="BQ94" s="34"/>
      <c r="BR94" s="34"/>
      <c r="BS94" s="34"/>
      <c r="BT94" s="34"/>
      <c r="BU94" s="31"/>
    </row>
    <row r="95" spans="1:73" ht="12.6" customHeight="1">
      <c r="A95" s="165"/>
      <c r="B95" s="36"/>
      <c r="C95" s="36"/>
      <c r="D95" s="167" t="s">
        <v>253</v>
      </c>
      <c r="E95" s="38"/>
      <c r="F95" s="38"/>
      <c r="G95" s="38"/>
      <c r="H95" s="38"/>
      <c r="I95" s="168"/>
      <c r="J95" s="30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168"/>
      <c r="AH95" s="168"/>
      <c r="AI95" s="168"/>
      <c r="AJ95" s="168"/>
      <c r="AK95" s="168"/>
      <c r="AL95" s="168"/>
      <c r="AM95" s="168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130"/>
      <c r="BQ95" s="31"/>
      <c r="BR95" s="31"/>
      <c r="BS95" s="31"/>
      <c r="BT95" s="31"/>
      <c r="BU95" s="31"/>
    </row>
    <row r="96" spans="1:73" ht="12.6" customHeight="1">
      <c r="A96" s="163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8"/>
      <c r="S96" s="28"/>
      <c r="T96" s="21"/>
      <c r="U96" s="22"/>
      <c r="V96" s="52"/>
      <c r="W96" s="52"/>
      <c r="X96" s="52"/>
      <c r="Y96" s="52"/>
      <c r="Z96" s="52"/>
      <c r="AA96" s="52"/>
      <c r="AB96" s="52"/>
      <c r="AC96" s="52"/>
      <c r="AD96" s="33"/>
      <c r="AE96" s="36"/>
      <c r="AF96" s="36"/>
      <c r="AG96" s="166"/>
      <c r="AH96" s="166"/>
      <c r="AI96" s="166"/>
      <c r="AJ96" s="166"/>
      <c r="AK96" s="166"/>
      <c r="AL96" s="166"/>
      <c r="AM96" s="166"/>
      <c r="AN96" s="166"/>
      <c r="AO96" s="166"/>
      <c r="AP96" s="166"/>
      <c r="AQ96" s="166"/>
      <c r="AR96" s="166"/>
      <c r="AS96" s="166"/>
      <c r="AT96" s="166"/>
      <c r="AU96" s="166"/>
      <c r="AV96" s="166"/>
      <c r="AW96" s="166"/>
      <c r="AX96" s="166"/>
      <c r="AY96" s="166"/>
      <c r="AZ96" s="166"/>
      <c r="BA96" s="166"/>
      <c r="BB96" s="166"/>
      <c r="BC96" s="166"/>
      <c r="BD96" s="166"/>
      <c r="BE96" s="166"/>
      <c r="BF96" s="166"/>
      <c r="BG96" s="166"/>
      <c r="BH96" s="166"/>
      <c r="BI96" s="166"/>
      <c r="BJ96" s="166"/>
      <c r="BK96" s="166"/>
      <c r="BL96" s="166"/>
      <c r="BM96" s="166"/>
      <c r="BN96" s="166"/>
      <c r="BO96" s="169"/>
      <c r="BP96" s="34"/>
      <c r="BQ96" s="34"/>
      <c r="BR96" s="34"/>
      <c r="BS96" s="34"/>
      <c r="BT96" s="34"/>
      <c r="BU96" s="31"/>
    </row>
    <row r="97" spans="1:71" s="35" customFormat="1" ht="14.25" customHeight="1">
      <c r="A97" s="170"/>
      <c r="B97" s="33"/>
      <c r="C97" s="33"/>
      <c r="D97" s="117" t="s">
        <v>145</v>
      </c>
      <c r="E97" s="117"/>
      <c r="F97" s="117"/>
      <c r="G97" s="117"/>
      <c r="H97" s="117"/>
      <c r="I97" s="117"/>
      <c r="J97" s="117"/>
      <c r="K97" s="117"/>
      <c r="L97" s="33"/>
      <c r="M97" s="33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23"/>
      <c r="Z97" s="23"/>
      <c r="AA97" s="23"/>
      <c r="AB97" s="23"/>
      <c r="AC97" s="23"/>
      <c r="AD97" s="36"/>
      <c r="AE97" s="36"/>
      <c r="AF97" s="36"/>
      <c r="AG97" s="36"/>
      <c r="AH97" s="36"/>
      <c r="AI97" s="36"/>
      <c r="AJ97" s="36"/>
      <c r="AK97" s="36"/>
      <c r="AL97" s="37"/>
      <c r="AM97" s="37"/>
      <c r="AN97" s="37"/>
      <c r="AO97" s="37"/>
      <c r="AP97" s="23"/>
      <c r="AQ97" s="23"/>
      <c r="AR97" s="23"/>
      <c r="AS97" s="23"/>
      <c r="AT97" s="33"/>
      <c r="AU97" s="33"/>
      <c r="AV97" s="33"/>
      <c r="AW97" s="33"/>
      <c r="AX97" s="440" t="s">
        <v>116</v>
      </c>
      <c r="AY97" s="440"/>
      <c r="AZ97" s="440"/>
      <c r="BA97" s="440"/>
      <c r="BB97" s="440"/>
      <c r="BC97" s="440"/>
      <c r="BD97" s="440"/>
      <c r="BE97" s="440"/>
      <c r="BF97" s="440"/>
      <c r="BG97" s="440"/>
      <c r="BH97" s="440"/>
      <c r="BI97" s="33"/>
      <c r="BJ97" s="33"/>
      <c r="BK97" s="33"/>
      <c r="BL97" s="33"/>
      <c r="BM97" s="23"/>
      <c r="BN97" s="23"/>
      <c r="BO97" s="171"/>
      <c r="BS97" s="35" t="s">
        <v>62</v>
      </c>
    </row>
    <row r="98" spans="1:71" s="35" customFormat="1" ht="10.5" customHeight="1">
      <c r="A98" s="170"/>
      <c r="B98" s="470" t="s">
        <v>140</v>
      </c>
      <c r="C98" s="470"/>
      <c r="D98" s="470"/>
      <c r="E98" s="470"/>
      <c r="F98" s="470"/>
      <c r="G98" s="470"/>
      <c r="H98" s="470"/>
      <c r="I98" s="470"/>
      <c r="J98" s="470"/>
      <c r="K98" s="470"/>
      <c r="L98" s="470"/>
      <c r="M98" s="470"/>
      <c r="N98" s="470"/>
      <c r="O98" s="470"/>
      <c r="P98" s="39"/>
      <c r="Q98" s="39"/>
      <c r="R98" s="39"/>
      <c r="S98" s="39"/>
      <c r="T98" s="39"/>
      <c r="U98" s="39"/>
      <c r="V98" s="39"/>
      <c r="W98" s="39"/>
      <c r="X98" s="39"/>
      <c r="Y98" s="23"/>
      <c r="Z98" s="23"/>
      <c r="AA98" s="23"/>
      <c r="AB98" s="23"/>
      <c r="AC98" s="23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23"/>
      <c r="AQ98" s="23"/>
      <c r="AR98" s="23"/>
      <c r="AS98" s="23"/>
      <c r="AT98" s="117" t="s">
        <v>146</v>
      </c>
      <c r="AU98" s="117"/>
      <c r="AV98" s="117"/>
      <c r="AW98" s="117"/>
      <c r="AX98" s="117"/>
      <c r="AY98" s="117"/>
      <c r="AZ98" s="117"/>
      <c r="BA98" s="117"/>
      <c r="BB98" s="117"/>
      <c r="BC98" s="117"/>
      <c r="BD98" s="117"/>
      <c r="BE98" s="117"/>
      <c r="BF98" s="117"/>
      <c r="BG98" s="117"/>
      <c r="BH98" s="117"/>
      <c r="BI98" s="117"/>
      <c r="BJ98" s="117"/>
      <c r="BK98" s="117"/>
      <c r="BL98" s="117"/>
      <c r="BM98" s="23"/>
      <c r="BN98" s="23"/>
      <c r="BO98" s="171"/>
    </row>
    <row r="99" spans="1:71" s="35" customFormat="1" ht="9" customHeight="1">
      <c r="A99" s="170"/>
      <c r="B99" s="440" t="s">
        <v>248</v>
      </c>
      <c r="C99" s="440"/>
      <c r="D99" s="440"/>
      <c r="E99" s="440"/>
      <c r="F99" s="440"/>
      <c r="G99" s="440"/>
      <c r="H99" s="440"/>
      <c r="I99" s="440"/>
      <c r="J99" s="440"/>
      <c r="K99" s="440"/>
      <c r="L99" s="440"/>
      <c r="M99" s="440"/>
      <c r="N99" s="440"/>
      <c r="O99" s="440"/>
      <c r="P99" s="440"/>
      <c r="Q99" s="440"/>
      <c r="R99" s="39"/>
      <c r="S99" s="39"/>
      <c r="T99" s="39"/>
      <c r="U99" s="39"/>
      <c r="V99" s="39"/>
      <c r="W99" s="39"/>
      <c r="X99" s="39"/>
      <c r="Y99" s="23"/>
      <c r="Z99" s="23"/>
      <c r="AA99" s="23"/>
      <c r="AB99" s="23"/>
      <c r="AC99" s="23"/>
      <c r="AD99" s="33"/>
      <c r="AE99" s="33"/>
      <c r="AF99" s="33"/>
      <c r="AG99" s="33"/>
      <c r="AH99" s="33"/>
      <c r="AI99" s="33"/>
      <c r="AJ99" s="33"/>
      <c r="AK99" s="38"/>
      <c r="AL99" s="38"/>
      <c r="AM99" s="33"/>
      <c r="AN99" s="33"/>
      <c r="AO99" s="33"/>
      <c r="AP99" s="23"/>
      <c r="AQ99" s="23"/>
      <c r="AR99" s="23"/>
      <c r="AS99" s="23"/>
      <c r="AT99" s="117" t="s">
        <v>117</v>
      </c>
      <c r="AU99" s="117"/>
      <c r="AV99" s="117"/>
      <c r="AW99" s="117"/>
      <c r="AX99" s="117"/>
      <c r="AY99" s="117"/>
      <c r="AZ99" s="117"/>
      <c r="BA99" s="117"/>
      <c r="BB99" s="117"/>
      <c r="BC99" s="117"/>
      <c r="BD99" s="117"/>
      <c r="BE99" s="117"/>
      <c r="BF99" s="117"/>
      <c r="BG99" s="117"/>
      <c r="BH99" s="117"/>
      <c r="BI99" s="117"/>
      <c r="BJ99" s="117"/>
      <c r="BK99" s="117"/>
      <c r="BL99" s="117"/>
      <c r="BM99" s="23"/>
      <c r="BN99" s="23"/>
      <c r="BO99" s="171"/>
    </row>
    <row r="100" spans="1:71" s="35" customFormat="1" ht="19.5" customHeight="1">
      <c r="A100" s="170"/>
      <c r="B100" s="117" t="s">
        <v>202</v>
      </c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6"/>
      <c r="Z100" s="36"/>
      <c r="AA100" s="117"/>
      <c r="AB100" s="117"/>
      <c r="AC100" s="117"/>
      <c r="AD100" s="117"/>
      <c r="AE100" s="117"/>
      <c r="AF100" s="117"/>
      <c r="AG100" s="117"/>
      <c r="AH100" s="117"/>
      <c r="AI100" s="33"/>
      <c r="AJ100" s="33"/>
      <c r="AK100" s="38"/>
      <c r="AL100" s="38"/>
      <c r="AM100" s="117"/>
      <c r="AN100" s="117"/>
      <c r="AO100" s="117"/>
      <c r="AP100" s="117"/>
      <c r="AQ100" s="117"/>
      <c r="AR100" s="36"/>
      <c r="AS100" s="36"/>
      <c r="AT100" s="117" t="s">
        <v>252</v>
      </c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116"/>
      <c r="BH100" s="116"/>
      <c r="BI100" s="116"/>
      <c r="BJ100" s="116"/>
      <c r="BK100" s="116"/>
      <c r="BL100" s="116"/>
      <c r="BM100" s="38"/>
      <c r="BN100" s="38"/>
      <c r="BO100" s="172"/>
    </row>
    <row r="101" spans="1:71" s="39" customFormat="1" ht="14.25" customHeight="1">
      <c r="A101" s="170"/>
      <c r="B101" s="36" t="s">
        <v>254</v>
      </c>
      <c r="Y101" s="36"/>
      <c r="Z101" s="36"/>
      <c r="AA101" s="117"/>
      <c r="AB101" s="117"/>
      <c r="AC101" s="117"/>
      <c r="AD101" s="117"/>
      <c r="AE101" s="117"/>
      <c r="AF101" s="117"/>
      <c r="AG101" s="117"/>
      <c r="AH101" s="117"/>
      <c r="AI101" s="33"/>
      <c r="AJ101" s="33"/>
      <c r="AK101" s="38"/>
      <c r="AL101" s="38"/>
      <c r="AM101" s="117"/>
      <c r="AN101" s="117"/>
      <c r="AO101" s="117"/>
      <c r="AP101" s="117"/>
      <c r="AQ101" s="117"/>
      <c r="AR101" s="36"/>
      <c r="AS101" s="36"/>
      <c r="AT101" s="38" t="s">
        <v>250</v>
      </c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172"/>
    </row>
    <row r="102" spans="1:71" ht="15" thickBot="1">
      <c r="A102" s="173"/>
      <c r="B102" s="174"/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74"/>
      <c r="AD102" s="174"/>
      <c r="AE102" s="174"/>
      <c r="AF102" s="174"/>
      <c r="AG102" s="174"/>
      <c r="AH102" s="174"/>
      <c r="AI102" s="174"/>
      <c r="AJ102" s="174"/>
      <c r="AK102" s="174"/>
      <c r="AL102" s="174"/>
      <c r="AM102" s="174"/>
      <c r="AN102" s="174"/>
      <c r="AO102" s="174"/>
      <c r="AP102" s="174"/>
      <c r="AQ102" s="174"/>
      <c r="AR102" s="174"/>
      <c r="AS102" s="174"/>
      <c r="AT102" s="174"/>
      <c r="AU102" s="174"/>
      <c r="AV102" s="174"/>
      <c r="AW102" s="174"/>
      <c r="AX102" s="174"/>
      <c r="AY102" s="174"/>
      <c r="AZ102" s="174"/>
      <c r="BA102" s="174"/>
      <c r="BB102" s="174"/>
      <c r="BC102" s="174"/>
      <c r="BD102" s="174"/>
      <c r="BE102" s="174"/>
      <c r="BF102" s="174"/>
      <c r="BG102" s="174"/>
      <c r="BH102" s="174"/>
      <c r="BI102" s="174"/>
      <c r="BJ102" s="174"/>
      <c r="BK102" s="174"/>
      <c r="BL102" s="174"/>
      <c r="BM102" s="174"/>
      <c r="BN102" s="174"/>
      <c r="BO102" s="175"/>
    </row>
  </sheetData>
  <mergeCells count="1024">
    <mergeCell ref="AT36:AV36"/>
    <mergeCell ref="AT37:AV37"/>
    <mergeCell ref="BD36:BE36"/>
    <mergeCell ref="BF36:BG36"/>
    <mergeCell ref="BJ49:BK49"/>
    <mergeCell ref="BJ40:BK40"/>
    <mergeCell ref="AI46:AK46"/>
    <mergeCell ref="AP44:AS44"/>
    <mergeCell ref="AP48:AS48"/>
    <mergeCell ref="AP37:AS37"/>
    <mergeCell ref="AI37:AK37"/>
    <mergeCell ref="AL37:AO37"/>
    <mergeCell ref="BF40:BG40"/>
    <mergeCell ref="AT38:AV38"/>
    <mergeCell ref="BB52:BC52"/>
    <mergeCell ref="AZ39:BA39"/>
    <mergeCell ref="BB45:BC45"/>
    <mergeCell ref="BD45:BE45"/>
    <mergeCell ref="BB57:BC57"/>
    <mergeCell ref="AW46:AY46"/>
    <mergeCell ref="BD46:BE46"/>
    <mergeCell ref="AT58:AV58"/>
    <mergeCell ref="AW42:AY42"/>
    <mergeCell ref="AZ57:BA57"/>
    <mergeCell ref="BF52:BG52"/>
    <mergeCell ref="BF48:BG48"/>
    <mergeCell ref="AT45:AV45"/>
    <mergeCell ref="AT46:AV46"/>
    <mergeCell ref="AP43:AS43"/>
    <mergeCell ref="AP40:AS40"/>
    <mergeCell ref="AW38:AY38"/>
    <mergeCell ref="AW40:AY40"/>
    <mergeCell ref="AW45:AY45"/>
    <mergeCell ref="BH88:BI88"/>
    <mergeCell ref="BN88:BO88"/>
    <mergeCell ref="AW37:AY37"/>
    <mergeCell ref="AZ51:BA51"/>
    <mergeCell ref="T88:V88"/>
    <mergeCell ref="X88:Y88"/>
    <mergeCell ref="Z88:AA88"/>
    <mergeCell ref="AB88:AC88"/>
    <mergeCell ref="AP76:AS76"/>
    <mergeCell ref="T86:V86"/>
    <mergeCell ref="X86:Y86"/>
    <mergeCell ref="Z86:AA86"/>
    <mergeCell ref="AB86:AC86"/>
    <mergeCell ref="BB87:BC87"/>
    <mergeCell ref="BD87:BE87"/>
    <mergeCell ref="AW85:AY85"/>
    <mergeCell ref="AZ85:BA85"/>
    <mergeCell ref="BD83:BE83"/>
    <mergeCell ref="BF88:BG88"/>
    <mergeCell ref="AW88:AY88"/>
    <mergeCell ref="AZ88:BA88"/>
    <mergeCell ref="BB88:BC88"/>
    <mergeCell ref="AL77:AO77"/>
    <mergeCell ref="BD62:BE62"/>
    <mergeCell ref="BD61:BE61"/>
    <mergeCell ref="AT61:AV61"/>
    <mergeCell ref="BL88:BM88"/>
    <mergeCell ref="BL76:BM76"/>
    <mergeCell ref="BJ76:BK76"/>
    <mergeCell ref="AL52:AO52"/>
    <mergeCell ref="AT48:AV48"/>
    <mergeCell ref="BF43:BG43"/>
    <mergeCell ref="A92:C92"/>
    <mergeCell ref="A93:C93"/>
    <mergeCell ref="D93:BG93"/>
    <mergeCell ref="AL66:AO66"/>
    <mergeCell ref="AP66:AS66"/>
    <mergeCell ref="AT66:AV66"/>
    <mergeCell ref="AW66:AY66"/>
    <mergeCell ref="B86:Q86"/>
    <mergeCell ref="R86:S86"/>
    <mergeCell ref="B82:Q85"/>
    <mergeCell ref="AT67:AV67"/>
    <mergeCell ref="BB67:BC67"/>
    <mergeCell ref="AZ67:BA67"/>
    <mergeCell ref="AB87:AC87"/>
    <mergeCell ref="AI88:AV88"/>
    <mergeCell ref="AI86:AV86"/>
    <mergeCell ref="AW86:AY86"/>
    <mergeCell ref="AI78:AK78"/>
    <mergeCell ref="AI85:AV85"/>
    <mergeCell ref="BD68:BE68"/>
    <mergeCell ref="B66:V66"/>
    <mergeCell ref="AC76:AH76"/>
    <mergeCell ref="AC73:AH73"/>
    <mergeCell ref="AP73:AS73"/>
    <mergeCell ref="AT77:AV77"/>
    <mergeCell ref="BB74:BC74"/>
    <mergeCell ref="AZ87:BA87"/>
    <mergeCell ref="BB78:BC78"/>
    <mergeCell ref="AL79:AO79"/>
    <mergeCell ref="BB70:BC70"/>
    <mergeCell ref="B88:Q88"/>
    <mergeCell ref="BB85:BC85"/>
    <mergeCell ref="B70:V70"/>
    <mergeCell ref="B67:V67"/>
    <mergeCell ref="W67:AB67"/>
    <mergeCell ref="AC67:AH67"/>
    <mergeCell ref="AI67:AK67"/>
    <mergeCell ref="AL67:AO67"/>
    <mergeCell ref="AP67:AS67"/>
    <mergeCell ref="B63:V63"/>
    <mergeCell ref="B61:V61"/>
    <mergeCell ref="B62:V62"/>
    <mergeCell ref="AI59:AK59"/>
    <mergeCell ref="AL59:AO59"/>
    <mergeCell ref="AT64:AV64"/>
    <mergeCell ref="R88:S88"/>
    <mergeCell ref="B59:V59"/>
    <mergeCell ref="AP74:AS74"/>
    <mergeCell ref="B65:V65"/>
    <mergeCell ref="W65:AB65"/>
    <mergeCell ref="AP64:AS64"/>
    <mergeCell ref="W59:AB59"/>
    <mergeCell ref="AT76:AV76"/>
    <mergeCell ref="B71:V71"/>
    <mergeCell ref="W71:AB71"/>
    <mergeCell ref="AI71:AK71"/>
    <mergeCell ref="AC70:AH70"/>
    <mergeCell ref="AI70:AK70"/>
    <mergeCell ref="AL70:AO70"/>
    <mergeCell ref="AT62:AV62"/>
    <mergeCell ref="X87:Y87"/>
    <mergeCell ref="W69:AB69"/>
    <mergeCell ref="AC69:AH69"/>
    <mergeCell ref="AC68:AH68"/>
    <mergeCell ref="W61:AB61"/>
    <mergeCell ref="W62:AB62"/>
    <mergeCell ref="W63:AB63"/>
    <mergeCell ref="AC62:AH62"/>
    <mergeCell ref="W66:AB66"/>
    <mergeCell ref="B69:V69"/>
    <mergeCell ref="AC65:AH65"/>
    <mergeCell ref="AZ63:BA63"/>
    <mergeCell ref="AL65:AO65"/>
    <mergeCell ref="AC59:AH59"/>
    <mergeCell ref="AP62:AS62"/>
    <mergeCell ref="AZ69:BA69"/>
    <mergeCell ref="AW87:AY87"/>
    <mergeCell ref="AW61:AY61"/>
    <mergeCell ref="R87:S87"/>
    <mergeCell ref="T87:V87"/>
    <mergeCell ref="Z87:AA87"/>
    <mergeCell ref="B87:Q87"/>
    <mergeCell ref="AL68:AO68"/>
    <mergeCell ref="AP68:AS68"/>
    <mergeCell ref="AZ64:BA64"/>
    <mergeCell ref="AP63:AS63"/>
    <mergeCell ref="B64:V64"/>
    <mergeCell ref="B60:V60"/>
    <mergeCell ref="AP72:AS72"/>
    <mergeCell ref="AW70:AY70"/>
    <mergeCell ref="B68:V68"/>
    <mergeCell ref="W70:AB70"/>
    <mergeCell ref="AP61:AS61"/>
    <mergeCell ref="AI69:AK69"/>
    <mergeCell ref="B38:V38"/>
    <mergeCell ref="BH87:BI87"/>
    <mergeCell ref="BB75:BC75"/>
    <mergeCell ref="BD75:BE75"/>
    <mergeCell ref="BD70:BE70"/>
    <mergeCell ref="AI74:AK74"/>
    <mergeCell ref="AC72:AH72"/>
    <mergeCell ref="AW71:AY71"/>
    <mergeCell ref="AI73:AK73"/>
    <mergeCell ref="AL73:AO73"/>
    <mergeCell ref="AP80:AS80"/>
    <mergeCell ref="AL71:AO71"/>
    <mergeCell ref="BB83:BC83"/>
    <mergeCell ref="AT80:AV80"/>
    <mergeCell ref="AW80:AY80"/>
    <mergeCell ref="AZ86:BA86"/>
    <mergeCell ref="BB71:BC71"/>
    <mergeCell ref="AZ80:BA80"/>
    <mergeCell ref="BF86:BG86"/>
    <mergeCell ref="BH86:BI86"/>
    <mergeCell ref="BH76:BI76"/>
    <mergeCell ref="AP79:AS79"/>
    <mergeCell ref="AL80:AO80"/>
    <mergeCell ref="AI87:AV87"/>
    <mergeCell ref="AZ70:BA70"/>
    <mergeCell ref="AI75:AK75"/>
    <mergeCell ref="AT79:AV79"/>
    <mergeCell ref="AP71:AS71"/>
    <mergeCell ref="AP75:AS75"/>
    <mergeCell ref="BD85:BE85"/>
    <mergeCell ref="BF85:BG85"/>
    <mergeCell ref="BD76:BE76"/>
    <mergeCell ref="W68:AB68"/>
    <mergeCell ref="AC45:AH45"/>
    <mergeCell ref="AI42:AK42"/>
    <mergeCell ref="AL42:AO42"/>
    <mergeCell ref="AC38:AH38"/>
    <mergeCell ref="AI38:AK38"/>
    <mergeCell ref="AI43:AK43"/>
    <mergeCell ref="AC55:AH55"/>
    <mergeCell ref="W39:AB39"/>
    <mergeCell ref="W42:AB42"/>
    <mergeCell ref="W58:AB58"/>
    <mergeCell ref="AL55:AO55"/>
    <mergeCell ref="AC66:AH66"/>
    <mergeCell ref="AP58:AS58"/>
    <mergeCell ref="AI54:AK54"/>
    <mergeCell ref="AI55:AK55"/>
    <mergeCell ref="AI58:AK58"/>
    <mergeCell ref="W56:AB56"/>
    <mergeCell ref="AL62:AO62"/>
    <mergeCell ref="AI45:AK45"/>
    <mergeCell ref="AL45:AO45"/>
    <mergeCell ref="AI83:AV83"/>
    <mergeCell ref="AZ76:BA76"/>
    <mergeCell ref="AZ77:BA77"/>
    <mergeCell ref="AW74:AY74"/>
    <mergeCell ref="AW76:AY76"/>
    <mergeCell ref="BH70:BI70"/>
    <mergeCell ref="BJ70:BK70"/>
    <mergeCell ref="AT68:AV68"/>
    <mergeCell ref="AL75:AO75"/>
    <mergeCell ref="BH85:BI85"/>
    <mergeCell ref="BB76:BC76"/>
    <mergeCell ref="AW77:AY77"/>
    <mergeCell ref="AT74:AV74"/>
    <mergeCell ref="AP78:AS78"/>
    <mergeCell ref="AI68:AK68"/>
    <mergeCell ref="AT78:AV78"/>
    <mergeCell ref="AW78:AY78"/>
    <mergeCell ref="AZ78:BA78"/>
    <mergeCell ref="AT75:AV75"/>
    <mergeCell ref="AW75:AY75"/>
    <mergeCell ref="AZ75:BA75"/>
    <mergeCell ref="BB80:BC80"/>
    <mergeCell ref="BD80:BE80"/>
    <mergeCell ref="AW83:AY83"/>
    <mergeCell ref="BJ85:BK85"/>
    <mergeCell ref="BJ84:BK84"/>
    <mergeCell ref="AL72:AO72"/>
    <mergeCell ref="AT72:AV72"/>
    <mergeCell ref="BF76:BG76"/>
    <mergeCell ref="AC80:AH80"/>
    <mergeCell ref="AI79:AK79"/>
    <mergeCell ref="AC57:AH57"/>
    <mergeCell ref="AP49:AS49"/>
    <mergeCell ref="W44:AB44"/>
    <mergeCell ref="AW43:AY43"/>
    <mergeCell ref="AW55:AY55"/>
    <mergeCell ref="AP45:AS45"/>
    <mergeCell ref="AP42:AS42"/>
    <mergeCell ref="AP50:AS50"/>
    <mergeCell ref="AW49:AY49"/>
    <mergeCell ref="AW44:AY44"/>
    <mergeCell ref="AZ44:BA44"/>
    <mergeCell ref="AZ41:BA41"/>
    <mergeCell ref="AW41:AY41"/>
    <mergeCell ref="AZ42:BA42"/>
    <mergeCell ref="AP39:AS39"/>
    <mergeCell ref="AC61:AH61"/>
    <mergeCell ref="W57:AB57"/>
    <mergeCell ref="AC60:AH60"/>
    <mergeCell ref="AL56:AO56"/>
    <mergeCell ref="AP56:AS56"/>
    <mergeCell ref="AP54:AS54"/>
    <mergeCell ref="AP55:AS55"/>
    <mergeCell ref="AI56:AK56"/>
    <mergeCell ref="AP59:AS59"/>
    <mergeCell ref="AI57:AK57"/>
    <mergeCell ref="AL57:AO57"/>
    <mergeCell ref="AP57:AS57"/>
    <mergeCell ref="AC40:AH40"/>
    <mergeCell ref="AI41:AK41"/>
    <mergeCell ref="W40:AB40"/>
    <mergeCell ref="AL51:AO51"/>
    <mergeCell ref="AL49:AO49"/>
    <mergeCell ref="AL54:AO54"/>
    <mergeCell ref="AC51:AH51"/>
    <mergeCell ref="AC49:AH49"/>
    <mergeCell ref="AC48:AH48"/>
    <mergeCell ref="AI40:AK40"/>
    <mergeCell ref="AL40:AO40"/>
    <mergeCell ref="B52:V52"/>
    <mergeCell ref="AL58:AO58"/>
    <mergeCell ref="B58:V58"/>
    <mergeCell ref="AT54:AV54"/>
    <mergeCell ref="AW47:AY47"/>
    <mergeCell ref="AT50:AV50"/>
    <mergeCell ref="AW50:AY50"/>
    <mergeCell ref="AW39:AY39"/>
    <mergeCell ref="AT55:AV55"/>
    <mergeCell ref="AT41:AV41"/>
    <mergeCell ref="AI39:AK39"/>
    <mergeCell ref="AC41:AH41"/>
    <mergeCell ref="AC42:AH42"/>
    <mergeCell ref="W52:AB52"/>
    <mergeCell ref="B55:V55"/>
    <mergeCell ref="B54:V54"/>
    <mergeCell ref="AC54:AH54"/>
    <mergeCell ref="AC46:AH46"/>
    <mergeCell ref="W55:AB55"/>
    <mergeCell ref="AC52:AH52"/>
    <mergeCell ref="AI52:AK52"/>
    <mergeCell ref="B56:V56"/>
    <mergeCell ref="AW56:AY56"/>
    <mergeCell ref="AT44:AV44"/>
    <mergeCell ref="AC63:AH63"/>
    <mergeCell ref="AL63:AO63"/>
    <mergeCell ref="B98:O98"/>
    <mergeCell ref="N23:Q24"/>
    <mergeCell ref="S23:V24"/>
    <mergeCell ref="X23:AA24"/>
    <mergeCell ref="W34:AB34"/>
    <mergeCell ref="AI30:AK30"/>
    <mergeCell ref="AL30:AO30"/>
    <mergeCell ref="AC34:AH34"/>
    <mergeCell ref="B31:V31"/>
    <mergeCell ref="AI31:AK31"/>
    <mergeCell ref="AP36:AS36"/>
    <mergeCell ref="AI34:AK34"/>
    <mergeCell ref="AC58:AH58"/>
    <mergeCell ref="AL31:AO31"/>
    <mergeCell ref="AT52:AV52"/>
    <mergeCell ref="AT53:AV53"/>
    <mergeCell ref="W72:AB72"/>
    <mergeCell ref="AC71:AH71"/>
    <mergeCell ref="AI66:AK66"/>
    <mergeCell ref="AT35:AV35"/>
    <mergeCell ref="AC53:AH53"/>
    <mergeCell ref="AT34:AV34"/>
    <mergeCell ref="AT32:AV32"/>
    <mergeCell ref="AT33:AV33"/>
    <mergeCell ref="AP33:AS33"/>
    <mergeCell ref="AP34:AS34"/>
    <mergeCell ref="AT31:AV31"/>
    <mergeCell ref="AI36:AK36"/>
    <mergeCell ref="AL41:AO41"/>
    <mergeCell ref="AP41:AS41"/>
    <mergeCell ref="B23:F24"/>
    <mergeCell ref="H23:L24"/>
    <mergeCell ref="B30:V30"/>
    <mergeCell ref="AD23:AG24"/>
    <mergeCell ref="AT51:AV51"/>
    <mergeCell ref="AW51:AY51"/>
    <mergeCell ref="B46:V46"/>
    <mergeCell ref="W46:AB46"/>
    <mergeCell ref="W51:AB51"/>
    <mergeCell ref="W48:AB48"/>
    <mergeCell ref="W49:AB49"/>
    <mergeCell ref="W54:AB54"/>
    <mergeCell ref="B53:V53"/>
    <mergeCell ref="W53:AB53"/>
    <mergeCell ref="A3:S3"/>
    <mergeCell ref="AW53:AY53"/>
    <mergeCell ref="AI53:AK53"/>
    <mergeCell ref="AL53:AO53"/>
    <mergeCell ref="W41:AB41"/>
    <mergeCell ref="AP53:AS53"/>
    <mergeCell ref="AI50:AK50"/>
    <mergeCell ref="AP52:AS52"/>
    <mergeCell ref="A12:A13"/>
    <mergeCell ref="AA7:AL7"/>
    <mergeCell ref="B21:F21"/>
    <mergeCell ref="X21:AA21"/>
    <mergeCell ref="AD21:AG21"/>
    <mergeCell ref="H21:L21"/>
    <mergeCell ref="N21:Q21"/>
    <mergeCell ref="S21:V21"/>
    <mergeCell ref="W38:AB38"/>
    <mergeCell ref="AI51:AK51"/>
    <mergeCell ref="BB2:BJ2"/>
    <mergeCell ref="AA6:AX6"/>
    <mergeCell ref="BD12:BG12"/>
    <mergeCell ref="BH12:BH14"/>
    <mergeCell ref="BI12:BJ14"/>
    <mergeCell ref="BI15:BJ15"/>
    <mergeCell ref="BI16:BJ16"/>
    <mergeCell ref="W2:AU2"/>
    <mergeCell ref="AT12:AV12"/>
    <mergeCell ref="AX12:BA12"/>
    <mergeCell ref="BB12:BB14"/>
    <mergeCell ref="BC12:BC14"/>
    <mergeCell ref="A4:N4"/>
    <mergeCell ref="A6:N6"/>
    <mergeCell ref="B99:Q99"/>
    <mergeCell ref="AL38:AO38"/>
    <mergeCell ref="AP38:AS38"/>
    <mergeCell ref="AL50:AO50"/>
    <mergeCell ref="BB48:BC48"/>
    <mergeCell ref="BB51:BC51"/>
    <mergeCell ref="AP51:AS51"/>
    <mergeCell ref="AX97:BH97"/>
    <mergeCell ref="AI90:AV90"/>
    <mergeCell ref="AZ90:BA90"/>
    <mergeCell ref="AI89:AV89"/>
    <mergeCell ref="BB90:BC90"/>
    <mergeCell ref="BD90:BE90"/>
    <mergeCell ref="AZ79:BA79"/>
    <mergeCell ref="BH80:BI80"/>
    <mergeCell ref="AZ74:BA74"/>
    <mergeCell ref="B72:V72"/>
    <mergeCell ref="AW30:AY30"/>
    <mergeCell ref="BF13:BF14"/>
    <mergeCell ref="B11:N11"/>
    <mergeCell ref="T12:V12"/>
    <mergeCell ref="X12:Z12"/>
    <mergeCell ref="AB12:AE12"/>
    <mergeCell ref="AG12:AI12"/>
    <mergeCell ref="AK12:AN12"/>
    <mergeCell ref="AP12:AR12"/>
    <mergeCell ref="BD13:BE14"/>
    <mergeCell ref="BB49:BC49"/>
    <mergeCell ref="BB47:BC47"/>
    <mergeCell ref="BD48:BE48"/>
    <mergeCell ref="BB53:BC53"/>
    <mergeCell ref="BD53:BE53"/>
    <mergeCell ref="AC56:AH56"/>
    <mergeCell ref="B57:V57"/>
    <mergeCell ref="AC50:AH50"/>
    <mergeCell ref="AT56:AV56"/>
    <mergeCell ref="AT57:AV57"/>
    <mergeCell ref="AW57:AY57"/>
    <mergeCell ref="W27:AB29"/>
    <mergeCell ref="AP31:AS31"/>
    <mergeCell ref="AL27:AO29"/>
    <mergeCell ref="B47:V47"/>
    <mergeCell ref="W47:AB47"/>
    <mergeCell ref="B51:V51"/>
    <mergeCell ref="BD17:BE17"/>
    <mergeCell ref="B12:E12"/>
    <mergeCell ref="G12:I12"/>
    <mergeCell ref="K12:N12"/>
    <mergeCell ref="O12:R12"/>
    <mergeCell ref="AV21:AY21"/>
    <mergeCell ref="AJ21:AM21"/>
    <mergeCell ref="AP21:AS21"/>
    <mergeCell ref="A27:A29"/>
    <mergeCell ref="B27:V29"/>
    <mergeCell ref="AJ23:AM24"/>
    <mergeCell ref="B50:V50"/>
    <mergeCell ref="B49:V49"/>
    <mergeCell ref="B37:V37"/>
    <mergeCell ref="B48:V48"/>
    <mergeCell ref="B42:V42"/>
    <mergeCell ref="B39:V39"/>
    <mergeCell ref="B40:V40"/>
    <mergeCell ref="W45:AB45"/>
    <mergeCell ref="AC44:AH44"/>
    <mergeCell ref="W30:AB30"/>
    <mergeCell ref="B32:V32"/>
    <mergeCell ref="B33:V33"/>
    <mergeCell ref="B34:V34"/>
    <mergeCell ref="AL32:AO32"/>
    <mergeCell ref="B36:V36"/>
    <mergeCell ref="AL39:AO39"/>
    <mergeCell ref="AC39:AH39"/>
    <mergeCell ref="AC47:AH47"/>
    <mergeCell ref="AC43:AH43"/>
    <mergeCell ref="B43:V43"/>
    <mergeCell ref="W43:AB43"/>
    <mergeCell ref="W32:AB32"/>
    <mergeCell ref="AC32:AH32"/>
    <mergeCell ref="B35:V35"/>
    <mergeCell ref="B41:V41"/>
    <mergeCell ref="B45:V45"/>
    <mergeCell ref="AP32:AS32"/>
    <mergeCell ref="A82:A85"/>
    <mergeCell ref="T82:V85"/>
    <mergeCell ref="W82:W85"/>
    <mergeCell ref="X82:Y85"/>
    <mergeCell ref="Z82:AA85"/>
    <mergeCell ref="AB82:AC85"/>
    <mergeCell ref="R82:S85"/>
    <mergeCell ref="B74:V74"/>
    <mergeCell ref="W74:AB74"/>
    <mergeCell ref="AC74:AH74"/>
    <mergeCell ref="B80:V80"/>
    <mergeCell ref="W80:AB80"/>
    <mergeCell ref="B79:V79"/>
    <mergeCell ref="B78:V78"/>
    <mergeCell ref="W77:AB77"/>
    <mergeCell ref="AC77:AH77"/>
    <mergeCell ref="AI72:AK72"/>
    <mergeCell ref="B73:V73"/>
    <mergeCell ref="W73:AB73"/>
    <mergeCell ref="AC79:AH79"/>
    <mergeCell ref="B76:V76"/>
    <mergeCell ref="W76:AB76"/>
    <mergeCell ref="W78:AB78"/>
    <mergeCell ref="AC78:AH78"/>
    <mergeCell ref="W79:AB79"/>
    <mergeCell ref="AI80:AK80"/>
    <mergeCell ref="B77:V77"/>
    <mergeCell ref="AI77:AK77"/>
    <mergeCell ref="B75:V75"/>
    <mergeCell ref="AI76:AK76"/>
    <mergeCell ref="W75:AB75"/>
    <mergeCell ref="AC75:AH75"/>
    <mergeCell ref="W36:AB36"/>
    <mergeCell ref="AC36:AH36"/>
    <mergeCell ref="AI48:AK48"/>
    <mergeCell ref="AL48:AO48"/>
    <mergeCell ref="W50:AB50"/>
    <mergeCell ref="B44:V44"/>
    <mergeCell ref="W33:AB33"/>
    <mergeCell ref="AC33:AH33"/>
    <mergeCell ref="AI33:AK33"/>
    <mergeCell ref="AC30:AH30"/>
    <mergeCell ref="AC29:AH29"/>
    <mergeCell ref="AI32:AK32"/>
    <mergeCell ref="W31:AB31"/>
    <mergeCell ref="AC31:AH31"/>
    <mergeCell ref="AZ28:BC28"/>
    <mergeCell ref="BL28:BO28"/>
    <mergeCell ref="AL34:AO34"/>
    <mergeCell ref="AP46:AS46"/>
    <mergeCell ref="AI35:AK35"/>
    <mergeCell ref="AP35:AS35"/>
    <mergeCell ref="AI44:AK44"/>
    <mergeCell ref="AL44:AO44"/>
    <mergeCell ref="AL36:AO36"/>
    <mergeCell ref="AL33:AO33"/>
    <mergeCell ref="AL35:AO35"/>
    <mergeCell ref="AL46:AO46"/>
    <mergeCell ref="W35:AB35"/>
    <mergeCell ref="AC35:AH35"/>
    <mergeCell ref="W37:AB37"/>
    <mergeCell ref="BD40:BE40"/>
    <mergeCell ref="BL41:BM41"/>
    <mergeCell ref="AZ40:BA40"/>
    <mergeCell ref="AC27:AK28"/>
    <mergeCell ref="AP27:AV28"/>
    <mergeCell ref="BN30:BO30"/>
    <mergeCell ref="AT40:AV40"/>
    <mergeCell ref="AT39:AV39"/>
    <mergeCell ref="AI47:AK47"/>
    <mergeCell ref="AL47:AO47"/>
    <mergeCell ref="AC37:AH37"/>
    <mergeCell ref="AW36:AY36"/>
    <mergeCell ref="AP47:AS47"/>
    <mergeCell ref="AZ19:BA19"/>
    <mergeCell ref="BI17:BJ17"/>
    <mergeCell ref="BI18:BJ18"/>
    <mergeCell ref="BI19:BJ19"/>
    <mergeCell ref="BK17:BL17"/>
    <mergeCell ref="BK18:BL18"/>
    <mergeCell ref="BK19:BL19"/>
    <mergeCell ref="BB31:BC31"/>
    <mergeCell ref="BD31:BE31"/>
    <mergeCell ref="BF31:BG31"/>
    <mergeCell ref="BJ23:BL24"/>
    <mergeCell ref="BD28:BG28"/>
    <mergeCell ref="BH28:BK28"/>
    <mergeCell ref="BD30:BE30"/>
    <mergeCell ref="BH35:BI35"/>
    <mergeCell ref="BA21:BD21"/>
    <mergeCell ref="BA23:BD24"/>
    <mergeCell ref="AZ33:BA33"/>
    <mergeCell ref="AL43:AO43"/>
    <mergeCell ref="AI29:AK29"/>
    <mergeCell ref="BH40:BI40"/>
    <mergeCell ref="AZ34:BA34"/>
    <mergeCell ref="BN35:BO35"/>
    <mergeCell ref="BB35:BC35"/>
    <mergeCell ref="BD35:BE35"/>
    <mergeCell ref="AW27:AY29"/>
    <mergeCell ref="BN33:BO33"/>
    <mergeCell ref="BB33:BC33"/>
    <mergeCell ref="BD33:BE33"/>
    <mergeCell ref="BH33:BI33"/>
    <mergeCell ref="BJ33:BK33"/>
    <mergeCell ref="BB34:BC34"/>
    <mergeCell ref="BD37:BE37"/>
    <mergeCell ref="BD34:BE34"/>
    <mergeCell ref="AZ36:BA36"/>
    <mergeCell ref="BB36:BC36"/>
    <mergeCell ref="AZ32:BA32"/>
    <mergeCell ref="BH36:BI36"/>
    <mergeCell ref="AZ35:BA35"/>
    <mergeCell ref="AW31:AY31"/>
    <mergeCell ref="AW32:AY32"/>
    <mergeCell ref="AW33:AY33"/>
    <mergeCell ref="AW34:AY34"/>
    <mergeCell ref="AW35:AY35"/>
    <mergeCell ref="AP23:AS24"/>
    <mergeCell ref="AP29:AS29"/>
    <mergeCell ref="AT29:AV29"/>
    <mergeCell ref="BH31:BI31"/>
    <mergeCell ref="AZ30:BA30"/>
    <mergeCell ref="BF23:BI24"/>
    <mergeCell ref="BB29:BC29"/>
    <mergeCell ref="BD29:BE29"/>
    <mergeCell ref="BB30:BC30"/>
    <mergeCell ref="AV23:AY24"/>
    <mergeCell ref="BN29:BO29"/>
    <mergeCell ref="AZ29:BA29"/>
    <mergeCell ref="BJ32:BK32"/>
    <mergeCell ref="BL32:BM32"/>
    <mergeCell ref="AP30:AS30"/>
    <mergeCell ref="BN32:BO32"/>
    <mergeCell ref="BJ31:BK31"/>
    <mergeCell ref="BL31:BM31"/>
    <mergeCell ref="BH32:BI32"/>
    <mergeCell ref="BB32:BC32"/>
    <mergeCell ref="BF30:BG30"/>
    <mergeCell ref="BH30:BI30"/>
    <mergeCell ref="BJ30:BK30"/>
    <mergeCell ref="AZ31:BA31"/>
    <mergeCell ref="BL30:BM30"/>
    <mergeCell ref="BF32:BG32"/>
    <mergeCell ref="AZ27:BO27"/>
    <mergeCell ref="AT30:AV30"/>
    <mergeCell ref="BL40:BM40"/>
    <mergeCell ref="BF62:BG62"/>
    <mergeCell ref="AZ50:BA50"/>
    <mergeCell ref="BJ44:BK44"/>
    <mergeCell ref="BH44:BI44"/>
    <mergeCell ref="BB37:BC37"/>
    <mergeCell ref="BB62:BC62"/>
    <mergeCell ref="BB38:BC38"/>
    <mergeCell ref="BL61:BM61"/>
    <mergeCell ref="BD52:BE52"/>
    <mergeCell ref="BL53:BM53"/>
    <mergeCell ref="AZ37:BA37"/>
    <mergeCell ref="BB54:BC54"/>
    <mergeCell ref="BF44:BG44"/>
    <mergeCell ref="BB39:BC39"/>
    <mergeCell ref="BH38:BI38"/>
    <mergeCell ref="BF46:BG46"/>
    <mergeCell ref="AZ45:BA45"/>
    <mergeCell ref="BF47:BG47"/>
    <mergeCell ref="BF56:BG56"/>
    <mergeCell ref="BJ52:BK52"/>
    <mergeCell ref="BD39:BE39"/>
    <mergeCell ref="BF39:BG39"/>
    <mergeCell ref="BF38:BG38"/>
    <mergeCell ref="BH49:BI49"/>
    <mergeCell ref="AZ52:BA52"/>
    <mergeCell ref="AZ53:BA53"/>
    <mergeCell ref="AZ43:BA43"/>
    <mergeCell ref="BD51:BE51"/>
    <mergeCell ref="BD49:BE49"/>
    <mergeCell ref="BF53:BG53"/>
    <mergeCell ref="BH39:BI39"/>
    <mergeCell ref="AT43:AV43"/>
    <mergeCell ref="AT42:AV42"/>
    <mergeCell ref="BL50:BM50"/>
    <mergeCell ref="BH52:BI52"/>
    <mergeCell ref="BH55:BI55"/>
    <mergeCell ref="BJ48:BK48"/>
    <mergeCell ref="BD55:BE55"/>
    <mergeCell ref="BF54:BG54"/>
    <mergeCell ref="BF55:BG55"/>
    <mergeCell ref="BL52:BM52"/>
    <mergeCell ref="AT49:AV49"/>
    <mergeCell ref="BJ46:BK46"/>
    <mergeCell ref="BJ53:BK53"/>
    <mergeCell ref="BH53:BI53"/>
    <mergeCell ref="BH51:BI51"/>
    <mergeCell ref="BB43:BC43"/>
    <mergeCell ref="BJ45:BK45"/>
    <mergeCell ref="AZ48:BA48"/>
    <mergeCell ref="BL46:BM46"/>
    <mergeCell ref="BL49:BM49"/>
    <mergeCell ref="AZ49:BA49"/>
    <mergeCell ref="BH48:BI48"/>
    <mergeCell ref="AZ47:BA47"/>
    <mergeCell ref="BD43:BE43"/>
    <mergeCell ref="BD44:BE44"/>
    <mergeCell ref="BF49:BG49"/>
    <mergeCell ref="BH47:BI47"/>
    <mergeCell ref="BJ47:BK47"/>
    <mergeCell ref="BB42:BC42"/>
    <mergeCell ref="AZ55:BA55"/>
    <mergeCell ref="AZ54:BA54"/>
    <mergeCell ref="AW48:AY48"/>
    <mergeCell ref="BF78:BG78"/>
    <mergeCell ref="BL79:BM79"/>
    <mergeCell ref="BL78:BM78"/>
    <mergeCell ref="AZ46:BA46"/>
    <mergeCell ref="BD47:BE47"/>
    <mergeCell ref="BB46:BC46"/>
    <mergeCell ref="BL48:BM48"/>
    <mergeCell ref="AZ66:BA66"/>
    <mergeCell ref="BJ57:BK57"/>
    <mergeCell ref="BN79:BO79"/>
    <mergeCell ref="BJ78:BK78"/>
    <mergeCell ref="BH74:BI74"/>
    <mergeCell ref="AW79:AY79"/>
    <mergeCell ref="BH57:BI57"/>
    <mergeCell ref="BD58:BE58"/>
    <mergeCell ref="BJ42:BK42"/>
    <mergeCell ref="BH42:BI42"/>
    <mergeCell ref="BN49:BO49"/>
    <mergeCell ref="BN46:BO46"/>
    <mergeCell ref="BN45:BO45"/>
    <mergeCell ref="BB56:BC56"/>
    <mergeCell ref="BF57:BG57"/>
    <mergeCell ref="BL56:BM56"/>
    <mergeCell ref="BH77:BI77"/>
    <mergeCell ref="BH68:BI68"/>
    <mergeCell ref="BB63:BC63"/>
    <mergeCell ref="BB61:BC61"/>
    <mergeCell ref="AZ56:BA56"/>
    <mergeCell ref="BD57:BE57"/>
    <mergeCell ref="BD59:BE59"/>
    <mergeCell ref="AW60:AY60"/>
    <mergeCell ref="AI60:AK60"/>
    <mergeCell ref="BH59:BI59"/>
    <mergeCell ref="BL58:BM58"/>
    <mergeCell ref="BF66:BG66"/>
    <mergeCell ref="BF68:BG68"/>
    <mergeCell ref="BF60:BG60"/>
    <mergeCell ref="BF70:BG70"/>
    <mergeCell ref="BL77:BM77"/>
    <mergeCell ref="BL60:BM60"/>
    <mergeCell ref="BF59:BG59"/>
    <mergeCell ref="BF58:BG58"/>
    <mergeCell ref="BH58:BI58"/>
    <mergeCell ref="BJ58:BK58"/>
    <mergeCell ref="BJ64:BK64"/>
    <mergeCell ref="BL64:BM64"/>
    <mergeCell ref="BH65:BI65"/>
    <mergeCell ref="BN64:BO64"/>
    <mergeCell ref="AL76:AO76"/>
    <mergeCell ref="AI61:AK61"/>
    <mergeCell ref="AW62:AY62"/>
    <mergeCell ref="BD60:BE60"/>
    <mergeCell ref="BL67:BM67"/>
    <mergeCell ref="BF63:BG63"/>
    <mergeCell ref="BH63:BI63"/>
    <mergeCell ref="BD63:BE63"/>
    <mergeCell ref="BB58:BC58"/>
    <mergeCell ref="BF61:BG61"/>
    <mergeCell ref="BF64:BG64"/>
    <mergeCell ref="AZ61:BA61"/>
    <mergeCell ref="AZ60:BA60"/>
    <mergeCell ref="AT47:AV47"/>
    <mergeCell ref="BB44:BC44"/>
    <mergeCell ref="AT70:AV70"/>
    <mergeCell ref="AP70:AS70"/>
    <mergeCell ref="AT71:AV71"/>
    <mergeCell ref="AL69:AO69"/>
    <mergeCell ref="AP69:AS69"/>
    <mergeCell ref="AT69:AV69"/>
    <mergeCell ref="AL74:AO74"/>
    <mergeCell ref="AW58:AY58"/>
    <mergeCell ref="AW63:AY63"/>
    <mergeCell ref="AW69:AY69"/>
    <mergeCell ref="BL57:BM57"/>
    <mergeCell ref="BD72:BE72"/>
    <mergeCell ref="BH71:BI71"/>
    <mergeCell ref="BN65:BO65"/>
    <mergeCell ref="BN70:BO70"/>
    <mergeCell ref="BJ71:BK71"/>
    <mergeCell ref="BJ66:BK66"/>
    <mergeCell ref="BF72:BG72"/>
    <mergeCell ref="BN72:BO72"/>
    <mergeCell ref="BN48:BO48"/>
    <mergeCell ref="BL44:BM44"/>
    <mergeCell ref="BB55:BC55"/>
    <mergeCell ref="BB50:BC50"/>
    <mergeCell ref="BD50:BE50"/>
    <mergeCell ref="BF50:BG50"/>
    <mergeCell ref="BD54:BE54"/>
    <mergeCell ref="BL47:BM47"/>
    <mergeCell ref="BH45:BI45"/>
    <mergeCell ref="BJ51:BK51"/>
    <mergeCell ref="AW54:AY54"/>
    <mergeCell ref="AL78:AO78"/>
    <mergeCell ref="AT65:AV65"/>
    <mergeCell ref="AW65:AY65"/>
    <mergeCell ref="BB66:BC66"/>
    <mergeCell ref="AW59:AY59"/>
    <mergeCell ref="BB59:BC59"/>
    <mergeCell ref="AZ59:BA59"/>
    <mergeCell ref="AT59:AV59"/>
    <mergeCell ref="BF75:BG75"/>
    <mergeCell ref="BH75:BI75"/>
    <mergeCell ref="BF74:BG74"/>
    <mergeCell ref="AP77:AS77"/>
    <mergeCell ref="BH66:BI66"/>
    <mergeCell ref="BF69:BG69"/>
    <mergeCell ref="AL61:AO61"/>
    <mergeCell ref="BB73:BC73"/>
    <mergeCell ref="BD73:BE73"/>
    <mergeCell ref="AL60:AO60"/>
    <mergeCell ref="AP60:AS60"/>
    <mergeCell ref="AT60:AV60"/>
    <mergeCell ref="AZ65:BA65"/>
    <mergeCell ref="AW72:AY72"/>
    <mergeCell ref="BD64:BE64"/>
    <mergeCell ref="AW67:AY67"/>
    <mergeCell ref="BD66:BE66"/>
    <mergeCell ref="BB64:BC64"/>
    <mergeCell ref="BD69:BE69"/>
    <mergeCell ref="BD74:BE74"/>
    <mergeCell ref="BB77:BC77"/>
    <mergeCell ref="BD77:BE77"/>
    <mergeCell ref="BF77:BG77"/>
    <mergeCell ref="BH78:BI78"/>
    <mergeCell ref="BN83:BO83"/>
    <mergeCell ref="BD71:BE71"/>
    <mergeCell ref="BN42:BO42"/>
    <mergeCell ref="BN40:BO40"/>
    <mergeCell ref="BJ29:BK29"/>
    <mergeCell ref="BL29:BM29"/>
    <mergeCell ref="BH29:BI29"/>
    <mergeCell ref="BF29:BG29"/>
    <mergeCell ref="BD32:BE32"/>
    <mergeCell ref="BB79:BC79"/>
    <mergeCell ref="AZ72:BA72"/>
    <mergeCell ref="BF65:BG65"/>
    <mergeCell ref="BJ69:BK69"/>
    <mergeCell ref="BL65:BM65"/>
    <mergeCell ref="BH61:BI61"/>
    <mergeCell ref="BH62:BI62"/>
    <mergeCell ref="BJ61:BK61"/>
    <mergeCell ref="BJ62:BK62"/>
    <mergeCell ref="BL62:BM62"/>
    <mergeCell ref="BD65:BE65"/>
    <mergeCell ref="BJ65:BK65"/>
    <mergeCell ref="BL69:BM69"/>
    <mergeCell ref="BH72:BI72"/>
    <mergeCell ref="BF73:BG73"/>
    <mergeCell ref="BJ73:BK73"/>
    <mergeCell ref="BH69:BI69"/>
    <mergeCell ref="BH79:BI79"/>
    <mergeCell ref="BL39:BM39"/>
    <mergeCell ref="BL38:BM38"/>
    <mergeCell ref="BD38:BE38"/>
    <mergeCell ref="AZ38:BA38"/>
    <mergeCell ref="BJ36:BK36"/>
    <mergeCell ref="BD67:BE67"/>
    <mergeCell ref="AZ62:BA62"/>
    <mergeCell ref="BK15:BL15"/>
    <mergeCell ref="BM16:BN16"/>
    <mergeCell ref="BM17:BN17"/>
    <mergeCell ref="BM18:BN18"/>
    <mergeCell ref="BM19:BN19"/>
    <mergeCell ref="BD42:BE42"/>
    <mergeCell ref="BF42:BG42"/>
    <mergeCell ref="BH43:BI43"/>
    <mergeCell ref="BJ43:BK43"/>
    <mergeCell ref="BL43:BM43"/>
    <mergeCell ref="BL51:BM51"/>
    <mergeCell ref="BN51:BO51"/>
    <mergeCell ref="BF51:BG51"/>
    <mergeCell ref="BJ59:BK59"/>
    <mergeCell ref="BN59:BO59"/>
    <mergeCell ref="BL36:BM36"/>
    <mergeCell ref="BJ39:BK39"/>
    <mergeCell ref="BL37:BM37"/>
    <mergeCell ref="BL34:BM34"/>
    <mergeCell ref="BF33:BG33"/>
    <mergeCell ref="BF34:BG34"/>
    <mergeCell ref="BH34:BI34"/>
    <mergeCell ref="BF35:BG35"/>
    <mergeCell ref="BL33:BM33"/>
    <mergeCell ref="BH41:BI41"/>
    <mergeCell ref="BJ41:BK41"/>
    <mergeCell ref="BB41:BC41"/>
    <mergeCell ref="BD41:BE41"/>
    <mergeCell ref="BF41:BG41"/>
    <mergeCell ref="BB40:BC40"/>
    <mergeCell ref="BM15:BN15"/>
    <mergeCell ref="BN52:BO52"/>
    <mergeCell ref="BD15:BE15"/>
    <mergeCell ref="BD16:BE16"/>
    <mergeCell ref="BJ21:BL21"/>
    <mergeCell ref="BD19:BE19"/>
    <mergeCell ref="BF21:BI21"/>
    <mergeCell ref="BN41:BO41"/>
    <mergeCell ref="BN44:BO44"/>
    <mergeCell ref="BN43:BO43"/>
    <mergeCell ref="BN31:BO31"/>
    <mergeCell ref="BN55:BO55"/>
    <mergeCell ref="BH50:BI50"/>
    <mergeCell ref="BJ50:BK50"/>
    <mergeCell ref="BD56:BE56"/>
    <mergeCell ref="BN34:BO34"/>
    <mergeCell ref="BN39:BO39"/>
    <mergeCell ref="BN38:BO38"/>
    <mergeCell ref="BN37:BO37"/>
    <mergeCell ref="BH37:BI37"/>
    <mergeCell ref="BN36:BO36"/>
    <mergeCell ref="BF37:BG37"/>
    <mergeCell ref="BJ37:BK37"/>
    <mergeCell ref="BJ35:BK35"/>
    <mergeCell ref="BJ34:BK34"/>
    <mergeCell ref="BL35:BM35"/>
    <mergeCell ref="BN47:BO47"/>
    <mergeCell ref="BN53:BO53"/>
    <mergeCell ref="BN54:BO54"/>
    <mergeCell ref="BF45:BG45"/>
    <mergeCell ref="BL42:BM42"/>
    <mergeCell ref="BN50:BO50"/>
    <mergeCell ref="BK16:BL16"/>
    <mergeCell ref="BG13:BG14"/>
    <mergeCell ref="BD18:BE18"/>
    <mergeCell ref="BL45:BM45"/>
    <mergeCell ref="BH46:BI46"/>
    <mergeCell ref="AI49:AK49"/>
    <mergeCell ref="BN57:BO57"/>
    <mergeCell ref="BN63:BO63"/>
    <mergeCell ref="BJ60:BK60"/>
    <mergeCell ref="BH54:BI54"/>
    <mergeCell ref="BJ54:BK54"/>
    <mergeCell ref="BJ55:BK55"/>
    <mergeCell ref="BJ56:BK56"/>
    <mergeCell ref="BH56:BI56"/>
    <mergeCell ref="BL54:BM54"/>
    <mergeCell ref="BL55:BM55"/>
    <mergeCell ref="BL59:BM59"/>
    <mergeCell ref="AT63:AV63"/>
    <mergeCell ref="AZ58:BA58"/>
    <mergeCell ref="BN62:BO62"/>
    <mergeCell ref="BN61:BO61"/>
    <mergeCell ref="AW52:AY52"/>
    <mergeCell ref="AI63:AK63"/>
    <mergeCell ref="BB60:BC60"/>
    <mergeCell ref="AI62:AK62"/>
    <mergeCell ref="BJ63:BK63"/>
    <mergeCell ref="BH60:BI60"/>
    <mergeCell ref="BL63:BM63"/>
    <mergeCell ref="BK12:BL14"/>
    <mergeCell ref="BM12:BN14"/>
    <mergeCell ref="BJ38:BK38"/>
    <mergeCell ref="BN58:BO58"/>
    <mergeCell ref="AZ71:BA71"/>
    <mergeCell ref="BN60:BO60"/>
    <mergeCell ref="BN71:BO71"/>
    <mergeCell ref="BD78:BE78"/>
    <mergeCell ref="BF80:BG80"/>
    <mergeCell ref="BD79:BE79"/>
    <mergeCell ref="BF79:BG79"/>
    <mergeCell ref="BN67:BO67"/>
    <mergeCell ref="BN66:BO66"/>
    <mergeCell ref="BH67:BI67"/>
    <mergeCell ref="BL66:BM66"/>
    <mergeCell ref="BJ68:BK68"/>
    <mergeCell ref="BN84:BO84"/>
    <mergeCell ref="BJ79:BK79"/>
    <mergeCell ref="BL68:BM68"/>
    <mergeCell ref="BH84:BI84"/>
    <mergeCell ref="BH83:BI83"/>
    <mergeCell ref="BF83:BG83"/>
    <mergeCell ref="BH73:BI73"/>
    <mergeCell ref="BN68:BO68"/>
    <mergeCell ref="BJ67:BK67"/>
    <mergeCell ref="BF67:BG67"/>
    <mergeCell ref="BN76:BO76"/>
    <mergeCell ref="BJ77:BK77"/>
    <mergeCell ref="BN78:BO78"/>
    <mergeCell ref="BN73:BO73"/>
    <mergeCell ref="BJ83:BK83"/>
    <mergeCell ref="BJ72:BK72"/>
    <mergeCell ref="BL72:BM72"/>
    <mergeCell ref="BL71:BM71"/>
    <mergeCell ref="BL73:BM73"/>
    <mergeCell ref="BL83:BM83"/>
    <mergeCell ref="BN85:BO85"/>
    <mergeCell ref="BN77:BO77"/>
    <mergeCell ref="BN90:BO90"/>
    <mergeCell ref="BJ87:BK87"/>
    <mergeCell ref="BD84:BE84"/>
    <mergeCell ref="BD86:BE86"/>
    <mergeCell ref="BL85:BM85"/>
    <mergeCell ref="W60:AB60"/>
    <mergeCell ref="W64:AB64"/>
    <mergeCell ref="AC64:AH64"/>
    <mergeCell ref="AI64:AK64"/>
    <mergeCell ref="BL86:BM86"/>
    <mergeCell ref="AL64:AO64"/>
    <mergeCell ref="BF90:BG90"/>
    <mergeCell ref="BH90:BI90"/>
    <mergeCell ref="BJ90:BK90"/>
    <mergeCell ref="BL90:BM90"/>
    <mergeCell ref="BH89:BI89"/>
    <mergeCell ref="BJ89:BK89"/>
    <mergeCell ref="AW90:AY90"/>
    <mergeCell ref="BN87:BO87"/>
    <mergeCell ref="BB86:BC86"/>
    <mergeCell ref="AW89:AY89"/>
    <mergeCell ref="AZ89:BA89"/>
    <mergeCell ref="BB89:BC89"/>
    <mergeCell ref="AI65:AK65"/>
    <mergeCell ref="AT73:AV73"/>
    <mergeCell ref="BH64:BI64"/>
    <mergeCell ref="BL70:BM70"/>
    <mergeCell ref="AW64:AY64"/>
    <mergeCell ref="BN69:BO69"/>
    <mergeCell ref="BF71:BG71"/>
    <mergeCell ref="C2:M2"/>
    <mergeCell ref="T3:AW3"/>
    <mergeCell ref="BD89:BE89"/>
    <mergeCell ref="BF87:BG87"/>
    <mergeCell ref="BN89:BO89"/>
    <mergeCell ref="BB69:BC69"/>
    <mergeCell ref="BL87:BM87"/>
    <mergeCell ref="BB65:BC65"/>
    <mergeCell ref="AI84:AV84"/>
    <mergeCell ref="AW84:AY84"/>
    <mergeCell ref="AZ84:BA84"/>
    <mergeCell ref="BD88:BE88"/>
    <mergeCell ref="BL84:BM84"/>
    <mergeCell ref="AI82:BO82"/>
    <mergeCell ref="BN86:BO86"/>
    <mergeCell ref="BJ80:BK80"/>
    <mergeCell ref="BL80:BM80"/>
    <mergeCell ref="BF84:BG84"/>
    <mergeCell ref="BB84:BC84"/>
    <mergeCell ref="BN80:BO80"/>
    <mergeCell ref="BL89:BM89"/>
    <mergeCell ref="BF89:BG89"/>
    <mergeCell ref="BJ88:BK88"/>
    <mergeCell ref="BJ86:BK86"/>
    <mergeCell ref="BB72:BC72"/>
    <mergeCell ref="AP65:AS65"/>
    <mergeCell ref="AW73:AY73"/>
    <mergeCell ref="AZ73:BA73"/>
    <mergeCell ref="AW68:AY68"/>
    <mergeCell ref="AZ68:BA68"/>
    <mergeCell ref="BB68:BC68"/>
    <mergeCell ref="AZ83:BA83"/>
  </mergeCells>
  <hyperlinks>
    <hyperlink ref="BA23" r:id="rId1" display="\\"/>
    <hyperlink ref="AV23" r:id="rId2"/>
  </hyperlinks>
  <printOptions horizontalCentered="1"/>
  <pageMargins left="0.23622047244094491" right="0.23622047244094491" top="0.39370078740157483" bottom="0.27559055118110237" header="0" footer="0"/>
  <pageSetup paperSize="9" scale="78" fitToWidth="0" fitToHeight="0" orientation="landscape" r:id="rId3"/>
  <rowBreaks count="1" manualBreakCount="1">
    <brk id="47" max="66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7"/>
  <sheetViews>
    <sheetView zoomScale="110" zoomScaleNormal="110" zoomScaleSheetLayoutView="86" workbookViewId="0">
      <selection activeCell="C16" sqref="C16:W16"/>
    </sheetView>
  </sheetViews>
  <sheetFormatPr defaultRowHeight="21.75" customHeight="1"/>
  <cols>
    <col min="1" max="43" width="2.28515625" style="1" customWidth="1"/>
    <col min="44" max="45" width="3" style="1" customWidth="1"/>
    <col min="46" max="67" width="2.28515625" style="1" customWidth="1"/>
    <col min="68" max="68" width="2.7109375" style="1" customWidth="1"/>
    <col min="69" max="69" width="7.42578125" style="1" customWidth="1"/>
    <col min="70" max="16384" width="9.140625" style="1"/>
  </cols>
  <sheetData>
    <row r="1" spans="1:72" s="14" customFormat="1" ht="26.45" customHeight="1">
      <c r="A1" s="10"/>
      <c r="B1" s="11"/>
      <c r="C1" s="11"/>
      <c r="D1" s="11"/>
      <c r="E1" s="639" t="s">
        <v>217</v>
      </c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  <c r="T1" s="639"/>
      <c r="U1" s="639"/>
      <c r="V1" s="639"/>
      <c r="W1" s="639"/>
      <c r="X1" s="639"/>
      <c r="Y1" s="639"/>
      <c r="Z1" s="639"/>
      <c r="AA1" s="639"/>
      <c r="AB1" s="639"/>
      <c r="AC1" s="639"/>
      <c r="AD1" s="639"/>
      <c r="AE1" s="639"/>
      <c r="AF1" s="639"/>
      <c r="AG1" s="639"/>
      <c r="AH1" s="639"/>
      <c r="AI1" s="639"/>
      <c r="AJ1" s="639"/>
      <c r="AK1" s="639"/>
      <c r="AL1" s="639"/>
      <c r="AM1" s="639"/>
      <c r="AN1" s="639"/>
      <c r="AO1" s="639"/>
      <c r="AP1" s="639"/>
      <c r="AQ1" s="639"/>
      <c r="AR1" s="639"/>
      <c r="AS1" s="639"/>
      <c r="AT1" s="639"/>
      <c r="AU1" s="639"/>
      <c r="AV1" s="639"/>
      <c r="AW1" s="639"/>
      <c r="AX1" s="639"/>
      <c r="AY1" s="639"/>
      <c r="AZ1" s="639"/>
      <c r="BA1" s="639"/>
      <c r="BB1" s="639"/>
      <c r="BC1" s="639"/>
      <c r="BD1" s="639"/>
      <c r="BE1" s="639"/>
      <c r="BF1" s="639"/>
      <c r="BG1" s="639"/>
      <c r="BH1" s="639"/>
      <c r="BI1" s="639"/>
      <c r="BJ1" s="639"/>
      <c r="BK1" s="639"/>
      <c r="BL1" s="639"/>
      <c r="BM1" s="11"/>
      <c r="BN1" s="11"/>
      <c r="BO1" s="12"/>
      <c r="BP1" s="13"/>
      <c r="BQ1" s="13"/>
      <c r="BR1" s="13"/>
      <c r="BS1" s="13"/>
      <c r="BT1" s="13"/>
    </row>
    <row r="2" spans="1:72" s="14" customFormat="1" ht="13.5" customHeight="1" thickBot="1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6"/>
      <c r="X2" s="107"/>
      <c r="Y2" s="107"/>
      <c r="Z2" s="107"/>
      <c r="AA2" s="106"/>
      <c r="AB2" s="106" t="s">
        <v>126</v>
      </c>
      <c r="AC2" s="106"/>
      <c r="AD2" s="106"/>
      <c r="AE2" s="106"/>
      <c r="AF2" s="106"/>
      <c r="AG2" s="106"/>
      <c r="AH2" s="106"/>
      <c r="AI2" s="106"/>
      <c r="AJ2" s="106"/>
      <c r="AK2" s="106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8"/>
      <c r="BP2" s="13"/>
      <c r="BQ2" s="13"/>
      <c r="BR2" s="13"/>
      <c r="BS2" s="13"/>
      <c r="BT2" s="13"/>
    </row>
    <row r="3" spans="1:72" ht="11.25" customHeight="1">
      <c r="A3" s="563" t="s">
        <v>69</v>
      </c>
      <c r="B3" s="564"/>
      <c r="C3" s="563" t="s">
        <v>131</v>
      </c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4"/>
      <c r="X3" s="566" t="s">
        <v>218</v>
      </c>
      <c r="Y3" s="567"/>
      <c r="Z3" s="567"/>
      <c r="AA3" s="567"/>
      <c r="AB3" s="567"/>
      <c r="AC3" s="568"/>
      <c r="AD3" s="577" t="s">
        <v>136</v>
      </c>
      <c r="AE3" s="578"/>
      <c r="AF3" s="578"/>
      <c r="AG3" s="578"/>
      <c r="AH3" s="578"/>
      <c r="AI3" s="578"/>
      <c r="AJ3" s="578"/>
      <c r="AK3" s="578"/>
      <c r="AL3" s="577" t="s">
        <v>123</v>
      </c>
      <c r="AM3" s="578"/>
      <c r="AN3" s="303"/>
      <c r="AO3" s="304"/>
      <c r="AP3" s="582" t="s">
        <v>119</v>
      </c>
      <c r="AQ3" s="578"/>
      <c r="AR3" s="578"/>
      <c r="AS3" s="578"/>
      <c r="AT3" s="578"/>
      <c r="AU3" s="578"/>
      <c r="AV3" s="583"/>
      <c r="AW3" s="588" t="s">
        <v>122</v>
      </c>
      <c r="AX3" s="589"/>
      <c r="AY3" s="590"/>
      <c r="AZ3" s="572" t="s">
        <v>124</v>
      </c>
      <c r="BA3" s="573"/>
      <c r="BB3" s="573"/>
      <c r="BC3" s="573"/>
      <c r="BD3" s="573"/>
      <c r="BE3" s="573"/>
      <c r="BF3" s="573"/>
      <c r="BG3" s="573"/>
      <c r="BH3" s="573"/>
      <c r="BI3" s="573"/>
      <c r="BJ3" s="573"/>
      <c r="BK3" s="573"/>
      <c r="BL3" s="573"/>
      <c r="BM3" s="573"/>
      <c r="BN3" s="573"/>
      <c r="BO3" s="574"/>
    </row>
    <row r="4" spans="1:72" ht="11.25" customHeight="1">
      <c r="A4" s="563"/>
      <c r="B4" s="564"/>
      <c r="C4" s="563"/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4"/>
      <c r="X4" s="566"/>
      <c r="Y4" s="567"/>
      <c r="Z4" s="567"/>
      <c r="AA4" s="567"/>
      <c r="AB4" s="567"/>
      <c r="AC4" s="568"/>
      <c r="AD4" s="307"/>
      <c r="AE4" s="308"/>
      <c r="AF4" s="308"/>
      <c r="AG4" s="308"/>
      <c r="AH4" s="308"/>
      <c r="AI4" s="308"/>
      <c r="AJ4" s="308"/>
      <c r="AK4" s="308"/>
      <c r="AL4" s="302"/>
      <c r="AM4" s="303"/>
      <c r="AN4" s="303"/>
      <c r="AO4" s="304"/>
      <c r="AP4" s="307"/>
      <c r="AQ4" s="308"/>
      <c r="AR4" s="308"/>
      <c r="AS4" s="308"/>
      <c r="AT4" s="308"/>
      <c r="AU4" s="308"/>
      <c r="AV4" s="584"/>
      <c r="AW4" s="591"/>
      <c r="AX4" s="589"/>
      <c r="AY4" s="590"/>
      <c r="AZ4" s="575" t="s">
        <v>127</v>
      </c>
      <c r="BA4" s="575"/>
      <c r="BB4" s="575"/>
      <c r="BC4" s="575"/>
      <c r="BD4" s="575" t="s">
        <v>128</v>
      </c>
      <c r="BE4" s="575"/>
      <c r="BF4" s="575"/>
      <c r="BG4" s="575"/>
      <c r="BH4" s="575" t="s">
        <v>129</v>
      </c>
      <c r="BI4" s="575"/>
      <c r="BJ4" s="575"/>
      <c r="BK4" s="575"/>
      <c r="BL4" s="575" t="s">
        <v>130</v>
      </c>
      <c r="BM4" s="575"/>
      <c r="BN4" s="575"/>
      <c r="BO4" s="576"/>
    </row>
    <row r="5" spans="1:72" ht="27" customHeight="1">
      <c r="A5" s="563"/>
      <c r="B5" s="564"/>
      <c r="C5" s="563"/>
      <c r="D5" s="565"/>
      <c r="E5" s="565"/>
      <c r="F5" s="565"/>
      <c r="G5" s="565"/>
      <c r="H5" s="565"/>
      <c r="I5" s="565"/>
      <c r="J5" s="565"/>
      <c r="K5" s="565"/>
      <c r="L5" s="565"/>
      <c r="M5" s="565"/>
      <c r="N5" s="565"/>
      <c r="O5" s="565"/>
      <c r="P5" s="565"/>
      <c r="Q5" s="565"/>
      <c r="R5" s="565"/>
      <c r="S5" s="565"/>
      <c r="T5" s="565"/>
      <c r="U5" s="565"/>
      <c r="V5" s="565"/>
      <c r="W5" s="564"/>
      <c r="X5" s="569"/>
      <c r="Y5" s="570"/>
      <c r="Z5" s="570"/>
      <c r="AA5" s="570"/>
      <c r="AB5" s="570"/>
      <c r="AC5" s="571"/>
      <c r="AD5" s="410" t="s">
        <v>99</v>
      </c>
      <c r="AE5" s="411"/>
      <c r="AF5" s="411"/>
      <c r="AG5" s="411"/>
      <c r="AH5" s="412"/>
      <c r="AI5" s="423" t="s">
        <v>137</v>
      </c>
      <c r="AJ5" s="423"/>
      <c r="AK5" s="423"/>
      <c r="AL5" s="579"/>
      <c r="AM5" s="580"/>
      <c r="AN5" s="580"/>
      <c r="AO5" s="581"/>
      <c r="AP5" s="278" t="s">
        <v>120</v>
      </c>
      <c r="AQ5" s="279"/>
      <c r="AR5" s="279"/>
      <c r="AS5" s="280"/>
      <c r="AT5" s="585" t="s">
        <v>121</v>
      </c>
      <c r="AU5" s="586"/>
      <c r="AV5" s="587"/>
      <c r="AW5" s="591"/>
      <c r="AX5" s="589"/>
      <c r="AY5" s="590"/>
      <c r="AZ5" s="592">
        <v>1</v>
      </c>
      <c r="BA5" s="592"/>
      <c r="BB5" s="592">
        <v>2</v>
      </c>
      <c r="BC5" s="592"/>
      <c r="BD5" s="593">
        <v>3</v>
      </c>
      <c r="BE5" s="595"/>
      <c r="BF5" s="592">
        <v>4</v>
      </c>
      <c r="BG5" s="592"/>
      <c r="BH5" s="592">
        <v>5</v>
      </c>
      <c r="BI5" s="592"/>
      <c r="BJ5" s="592">
        <v>6</v>
      </c>
      <c r="BK5" s="592"/>
      <c r="BL5" s="592">
        <v>7</v>
      </c>
      <c r="BM5" s="592"/>
      <c r="BN5" s="593">
        <v>8</v>
      </c>
      <c r="BO5" s="594"/>
      <c r="BR5" s="1" t="s">
        <v>62</v>
      </c>
    </row>
    <row r="6" spans="1:72" ht="12" customHeight="1" thickBot="1">
      <c r="A6" s="602">
        <v>1</v>
      </c>
      <c r="B6" s="602"/>
      <c r="C6" s="602">
        <v>2</v>
      </c>
      <c r="D6" s="602"/>
      <c r="E6" s="602"/>
      <c r="F6" s="602"/>
      <c r="G6" s="602"/>
      <c r="H6" s="602"/>
      <c r="I6" s="602"/>
      <c r="J6" s="602"/>
      <c r="K6" s="602"/>
      <c r="L6" s="602"/>
      <c r="M6" s="602"/>
      <c r="N6" s="602"/>
      <c r="O6" s="602"/>
      <c r="P6" s="602"/>
      <c r="Q6" s="602"/>
      <c r="R6" s="602"/>
      <c r="S6" s="602"/>
      <c r="T6" s="602"/>
      <c r="U6" s="602"/>
      <c r="V6" s="602"/>
      <c r="W6" s="602"/>
      <c r="X6" s="602">
        <v>3</v>
      </c>
      <c r="Y6" s="602"/>
      <c r="Z6" s="602"/>
      <c r="AA6" s="602"/>
      <c r="AB6" s="602"/>
      <c r="AC6" s="602"/>
      <c r="AD6" s="602">
        <v>4</v>
      </c>
      <c r="AE6" s="602"/>
      <c r="AF6" s="602"/>
      <c r="AG6" s="602"/>
      <c r="AH6" s="602"/>
      <c r="AI6" s="602">
        <v>5</v>
      </c>
      <c r="AJ6" s="602"/>
      <c r="AK6" s="602"/>
      <c r="AL6" s="602">
        <v>6</v>
      </c>
      <c r="AM6" s="602"/>
      <c r="AN6" s="602"/>
      <c r="AO6" s="602"/>
      <c r="AP6" s="602">
        <v>7</v>
      </c>
      <c r="AQ6" s="602"/>
      <c r="AR6" s="602"/>
      <c r="AS6" s="602"/>
      <c r="AT6" s="602">
        <v>8</v>
      </c>
      <c r="AU6" s="602"/>
      <c r="AV6" s="602"/>
      <c r="AW6" s="602">
        <v>9</v>
      </c>
      <c r="AX6" s="602"/>
      <c r="AY6" s="602"/>
      <c r="AZ6" s="602">
        <v>10</v>
      </c>
      <c r="BA6" s="602"/>
      <c r="BB6" s="602">
        <v>11</v>
      </c>
      <c r="BC6" s="602"/>
      <c r="BD6" s="602">
        <v>12</v>
      </c>
      <c r="BE6" s="602"/>
      <c r="BF6" s="602">
        <v>13</v>
      </c>
      <c r="BG6" s="602"/>
      <c r="BH6" s="602">
        <v>14</v>
      </c>
      <c r="BI6" s="602"/>
      <c r="BJ6" s="602">
        <v>15</v>
      </c>
      <c r="BK6" s="602"/>
      <c r="BL6" s="602">
        <v>16</v>
      </c>
      <c r="BM6" s="602"/>
      <c r="BN6" s="602">
        <v>17</v>
      </c>
      <c r="BO6" s="603"/>
    </row>
    <row r="7" spans="1:72" ht="12" customHeight="1" thickBot="1">
      <c r="A7" s="596">
        <v>1</v>
      </c>
      <c r="B7" s="597"/>
      <c r="C7" s="598" t="s">
        <v>95</v>
      </c>
      <c r="D7" s="599"/>
      <c r="E7" s="599"/>
      <c r="F7" s="599"/>
      <c r="G7" s="599"/>
      <c r="H7" s="599"/>
      <c r="I7" s="599"/>
      <c r="J7" s="599"/>
      <c r="K7" s="599"/>
      <c r="L7" s="599"/>
      <c r="M7" s="599"/>
      <c r="N7" s="599"/>
      <c r="O7" s="599"/>
      <c r="P7" s="599"/>
      <c r="Q7" s="599"/>
      <c r="R7" s="599"/>
      <c r="S7" s="599"/>
      <c r="T7" s="599"/>
      <c r="U7" s="599"/>
      <c r="V7" s="599"/>
      <c r="W7" s="600"/>
      <c r="X7" s="560">
        <v>6</v>
      </c>
      <c r="Y7" s="560"/>
      <c r="Z7" s="560"/>
      <c r="AA7" s="560"/>
      <c r="AB7" s="560"/>
      <c r="AC7" s="560"/>
      <c r="AD7" s="601">
        <v>3.3</v>
      </c>
      <c r="AE7" s="601"/>
      <c r="AF7" s="601"/>
      <c r="AG7" s="601"/>
      <c r="AH7" s="601"/>
      <c r="AI7" s="561"/>
      <c r="AJ7" s="561"/>
      <c r="AK7" s="561"/>
      <c r="AL7" s="560">
        <f t="shared" ref="AL7" si="0">AP7+AT7</f>
        <v>4</v>
      </c>
      <c r="AM7" s="560"/>
      <c r="AN7" s="560"/>
      <c r="AO7" s="560"/>
      <c r="AP7" s="561">
        <v>2</v>
      </c>
      <c r="AQ7" s="561"/>
      <c r="AR7" s="561"/>
      <c r="AS7" s="561"/>
      <c r="AT7" s="561">
        <v>2</v>
      </c>
      <c r="AU7" s="561"/>
      <c r="AV7" s="561"/>
      <c r="AW7" s="561">
        <v>2</v>
      </c>
      <c r="AX7" s="561"/>
      <c r="AY7" s="561"/>
      <c r="AZ7" s="557"/>
      <c r="BA7" s="557"/>
      <c r="BB7" s="561"/>
      <c r="BC7" s="561"/>
      <c r="BD7" s="561">
        <v>6</v>
      </c>
      <c r="BE7" s="561"/>
      <c r="BF7" s="561"/>
      <c r="BG7" s="561"/>
      <c r="BH7" s="561"/>
      <c r="BI7" s="561"/>
      <c r="BJ7" s="561"/>
      <c r="BK7" s="561"/>
      <c r="BL7" s="561"/>
      <c r="BM7" s="561"/>
      <c r="BN7" s="561"/>
      <c r="BO7" s="562"/>
    </row>
    <row r="8" spans="1:72" ht="12" customHeight="1">
      <c r="A8" s="549" t="s">
        <v>68</v>
      </c>
      <c r="B8" s="548"/>
      <c r="C8" s="606" t="s">
        <v>219</v>
      </c>
      <c r="D8" s="607"/>
      <c r="E8" s="607"/>
      <c r="F8" s="607"/>
      <c r="G8" s="607"/>
      <c r="H8" s="607"/>
      <c r="I8" s="607"/>
      <c r="J8" s="607"/>
      <c r="K8" s="607"/>
      <c r="L8" s="607"/>
      <c r="M8" s="607"/>
      <c r="N8" s="607"/>
      <c r="O8" s="607"/>
      <c r="P8" s="607"/>
      <c r="Q8" s="607"/>
      <c r="R8" s="607"/>
      <c r="S8" s="607"/>
      <c r="T8" s="607"/>
      <c r="U8" s="607"/>
      <c r="V8" s="607"/>
      <c r="W8" s="608"/>
      <c r="X8" s="527">
        <v>3</v>
      </c>
      <c r="Y8" s="528"/>
      <c r="Z8" s="528"/>
      <c r="AA8" s="528"/>
      <c r="AB8" s="528"/>
      <c r="AC8" s="529"/>
      <c r="AD8" s="517">
        <v>3</v>
      </c>
      <c r="AE8" s="518"/>
      <c r="AF8" s="518"/>
      <c r="AG8" s="518"/>
      <c r="AH8" s="519"/>
      <c r="AI8" s="523"/>
      <c r="AJ8" s="524"/>
      <c r="AK8" s="524"/>
      <c r="AL8" s="538">
        <v>2</v>
      </c>
      <c r="AM8" s="539"/>
      <c r="AN8" s="539"/>
      <c r="AO8" s="540"/>
      <c r="AP8" s="538">
        <v>1</v>
      </c>
      <c r="AQ8" s="539"/>
      <c r="AR8" s="539"/>
      <c r="AS8" s="540"/>
      <c r="AT8" s="538">
        <v>1</v>
      </c>
      <c r="AU8" s="539"/>
      <c r="AV8" s="539"/>
      <c r="AW8" s="538">
        <v>1</v>
      </c>
      <c r="AX8" s="539"/>
      <c r="AY8" s="539"/>
      <c r="AZ8" s="558"/>
      <c r="BA8" s="559"/>
      <c r="BB8" s="558"/>
      <c r="BC8" s="559"/>
      <c r="BD8" s="558">
        <v>3</v>
      </c>
      <c r="BE8" s="559"/>
      <c r="BF8" s="558"/>
      <c r="BG8" s="559"/>
      <c r="BH8" s="558"/>
      <c r="BI8" s="559"/>
      <c r="BJ8" s="558"/>
      <c r="BK8" s="559"/>
      <c r="BL8" s="558"/>
      <c r="BM8" s="559"/>
      <c r="BN8" s="558"/>
      <c r="BO8" s="559"/>
      <c r="BQ8" s="1" t="s">
        <v>62</v>
      </c>
    </row>
    <row r="9" spans="1:72" ht="12" customHeight="1" thickBot="1">
      <c r="A9" s="550"/>
      <c r="B9" s="546"/>
      <c r="C9" s="618" t="s">
        <v>132</v>
      </c>
      <c r="D9" s="619"/>
      <c r="E9" s="619"/>
      <c r="F9" s="619"/>
      <c r="G9" s="619"/>
      <c r="H9" s="619"/>
      <c r="I9" s="619"/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  <c r="W9" s="620"/>
      <c r="X9" s="530"/>
      <c r="Y9" s="531"/>
      <c r="Z9" s="531"/>
      <c r="AA9" s="531"/>
      <c r="AB9" s="531"/>
      <c r="AC9" s="532"/>
      <c r="AD9" s="520"/>
      <c r="AE9" s="521"/>
      <c r="AF9" s="521"/>
      <c r="AG9" s="521"/>
      <c r="AH9" s="522"/>
      <c r="AI9" s="525"/>
      <c r="AJ9" s="526"/>
      <c r="AK9" s="526"/>
      <c r="AL9" s="520"/>
      <c r="AM9" s="521"/>
      <c r="AN9" s="521"/>
      <c r="AO9" s="522"/>
      <c r="AP9" s="520"/>
      <c r="AQ9" s="521"/>
      <c r="AR9" s="521"/>
      <c r="AS9" s="522"/>
      <c r="AT9" s="520"/>
      <c r="AU9" s="521"/>
      <c r="AV9" s="521"/>
      <c r="AW9" s="520"/>
      <c r="AX9" s="521"/>
      <c r="AY9" s="521"/>
      <c r="AZ9" s="520"/>
      <c r="BA9" s="522"/>
      <c r="BB9" s="520"/>
      <c r="BC9" s="522"/>
      <c r="BD9" s="520"/>
      <c r="BE9" s="522"/>
      <c r="BF9" s="520"/>
      <c r="BG9" s="522"/>
      <c r="BH9" s="520"/>
      <c r="BI9" s="522"/>
      <c r="BJ9" s="520"/>
      <c r="BK9" s="522"/>
      <c r="BL9" s="520"/>
      <c r="BM9" s="522"/>
      <c r="BN9" s="520"/>
      <c r="BO9" s="522"/>
    </row>
    <row r="10" spans="1:72" ht="12" customHeight="1">
      <c r="A10" s="604" t="s">
        <v>77</v>
      </c>
      <c r="B10" s="605"/>
      <c r="C10" s="606" t="s">
        <v>133</v>
      </c>
      <c r="D10" s="607"/>
      <c r="E10" s="607"/>
      <c r="F10" s="607"/>
      <c r="G10" s="607"/>
      <c r="H10" s="607"/>
      <c r="I10" s="607"/>
      <c r="J10" s="607"/>
      <c r="K10" s="607"/>
      <c r="L10" s="607"/>
      <c r="M10" s="607"/>
      <c r="N10" s="607"/>
      <c r="O10" s="607"/>
      <c r="P10" s="607"/>
      <c r="Q10" s="607"/>
      <c r="R10" s="607"/>
      <c r="S10" s="607"/>
      <c r="T10" s="607"/>
      <c r="U10" s="607"/>
      <c r="V10" s="607"/>
      <c r="W10" s="608"/>
      <c r="X10" s="609">
        <v>3</v>
      </c>
      <c r="Y10" s="610"/>
      <c r="Z10" s="610"/>
      <c r="AA10" s="610"/>
      <c r="AB10" s="610"/>
      <c r="AC10" s="611"/>
      <c r="AD10" s="609">
        <v>3</v>
      </c>
      <c r="AE10" s="610"/>
      <c r="AF10" s="610"/>
      <c r="AG10" s="610"/>
      <c r="AH10" s="610"/>
      <c r="AI10" s="609"/>
      <c r="AJ10" s="610"/>
      <c r="AK10" s="610"/>
      <c r="AL10" s="538">
        <v>2</v>
      </c>
      <c r="AM10" s="539"/>
      <c r="AN10" s="539"/>
      <c r="AO10" s="540"/>
      <c r="AP10" s="538">
        <v>1</v>
      </c>
      <c r="AQ10" s="539"/>
      <c r="AR10" s="539"/>
      <c r="AS10" s="540"/>
      <c r="AT10" s="538">
        <v>1</v>
      </c>
      <c r="AU10" s="539"/>
      <c r="AV10" s="539"/>
      <c r="AW10" s="538">
        <v>1</v>
      </c>
      <c r="AX10" s="539"/>
      <c r="AY10" s="539"/>
      <c r="AZ10" s="533"/>
      <c r="BA10" s="534"/>
      <c r="BB10" s="533"/>
      <c r="BC10" s="534"/>
      <c r="BD10" s="533">
        <v>3</v>
      </c>
      <c r="BE10" s="534"/>
      <c r="BF10" s="533"/>
      <c r="BG10" s="534"/>
      <c r="BH10" s="533"/>
      <c r="BI10" s="534"/>
      <c r="BJ10" s="533"/>
      <c r="BK10" s="534"/>
      <c r="BL10" s="533"/>
      <c r="BM10" s="534"/>
      <c r="BN10" s="533"/>
      <c r="BO10" s="534"/>
    </row>
    <row r="11" spans="1:72" ht="12" customHeight="1">
      <c r="A11" s="604"/>
      <c r="B11" s="605"/>
      <c r="C11" s="368" t="s">
        <v>267</v>
      </c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70"/>
      <c r="X11" s="609"/>
      <c r="Y11" s="610"/>
      <c r="Z11" s="610"/>
      <c r="AA11" s="610"/>
      <c r="AB11" s="610"/>
      <c r="AC11" s="611"/>
      <c r="AD11" s="609"/>
      <c r="AE11" s="610"/>
      <c r="AF11" s="610"/>
      <c r="AG11" s="610"/>
      <c r="AH11" s="610"/>
      <c r="AI11" s="609"/>
      <c r="AJ11" s="610"/>
      <c r="AK11" s="610"/>
      <c r="AL11" s="612"/>
      <c r="AM11" s="613"/>
      <c r="AN11" s="613"/>
      <c r="AO11" s="614"/>
      <c r="AP11" s="612"/>
      <c r="AQ11" s="613"/>
      <c r="AR11" s="613"/>
      <c r="AS11" s="614"/>
      <c r="AT11" s="612"/>
      <c r="AU11" s="613"/>
      <c r="AV11" s="613"/>
      <c r="AW11" s="612"/>
      <c r="AX11" s="613"/>
      <c r="AY11" s="613"/>
      <c r="AZ11" s="558"/>
      <c r="BA11" s="559"/>
      <c r="BB11" s="558"/>
      <c r="BC11" s="559"/>
      <c r="BD11" s="558"/>
      <c r="BE11" s="559"/>
      <c r="BF11" s="558"/>
      <c r="BG11" s="559"/>
      <c r="BH11" s="558"/>
      <c r="BI11" s="559"/>
      <c r="BJ11" s="558"/>
      <c r="BK11" s="559"/>
      <c r="BL11" s="558"/>
      <c r="BM11" s="559"/>
      <c r="BN11" s="558"/>
      <c r="BO11" s="559"/>
    </row>
    <row r="12" spans="1:72" ht="12" customHeight="1" thickBot="1">
      <c r="A12" s="604"/>
      <c r="B12" s="605"/>
      <c r="C12" s="368" t="s">
        <v>268</v>
      </c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69"/>
      <c r="W12" s="370"/>
      <c r="X12" s="609"/>
      <c r="Y12" s="610"/>
      <c r="Z12" s="610"/>
      <c r="AA12" s="610"/>
      <c r="AB12" s="610"/>
      <c r="AC12" s="611"/>
      <c r="AD12" s="609"/>
      <c r="AE12" s="610"/>
      <c r="AF12" s="610"/>
      <c r="AG12" s="610"/>
      <c r="AH12" s="610"/>
      <c r="AI12" s="609"/>
      <c r="AJ12" s="610"/>
      <c r="AK12" s="610"/>
      <c r="AL12" s="615"/>
      <c r="AM12" s="616"/>
      <c r="AN12" s="616"/>
      <c r="AO12" s="617"/>
      <c r="AP12" s="615"/>
      <c r="AQ12" s="616"/>
      <c r="AR12" s="616"/>
      <c r="AS12" s="617"/>
      <c r="AT12" s="615"/>
      <c r="AU12" s="616"/>
      <c r="AV12" s="616"/>
      <c r="AW12" s="615"/>
      <c r="AX12" s="616"/>
      <c r="AY12" s="616"/>
      <c r="AZ12" s="615"/>
      <c r="BA12" s="617"/>
      <c r="BB12" s="615"/>
      <c r="BC12" s="617"/>
      <c r="BD12" s="615"/>
      <c r="BE12" s="617"/>
      <c r="BF12" s="615"/>
      <c r="BG12" s="617"/>
      <c r="BH12" s="615"/>
      <c r="BI12" s="617"/>
      <c r="BJ12" s="615"/>
      <c r="BK12" s="617"/>
      <c r="BL12" s="615"/>
      <c r="BM12" s="617"/>
      <c r="BN12" s="615"/>
      <c r="BO12" s="617"/>
    </row>
    <row r="13" spans="1:72" ht="30.75" customHeight="1" thickBot="1">
      <c r="A13" s="621">
        <v>2</v>
      </c>
      <c r="B13" s="622"/>
      <c r="C13" s="623" t="s">
        <v>134</v>
      </c>
      <c r="D13" s="624"/>
      <c r="E13" s="624"/>
      <c r="F13" s="624"/>
      <c r="G13" s="624"/>
      <c r="H13" s="624"/>
      <c r="I13" s="624"/>
      <c r="J13" s="624"/>
      <c r="K13" s="624"/>
      <c r="L13" s="624"/>
      <c r="M13" s="624"/>
      <c r="N13" s="624"/>
      <c r="O13" s="624"/>
      <c r="P13" s="624"/>
      <c r="Q13" s="624"/>
      <c r="R13" s="624"/>
      <c r="S13" s="624"/>
      <c r="T13" s="624"/>
      <c r="U13" s="624"/>
      <c r="V13" s="624"/>
      <c r="W13" s="625"/>
      <c r="X13" s="626">
        <f>AP13+AT13+AW13</f>
        <v>54</v>
      </c>
      <c r="Y13" s="627"/>
      <c r="Z13" s="627"/>
      <c r="AA13" s="627"/>
      <c r="AB13" s="627"/>
      <c r="AC13" s="628"/>
      <c r="AD13" s="629" t="s">
        <v>203</v>
      </c>
      <c r="AE13" s="630"/>
      <c r="AF13" s="630"/>
      <c r="AG13" s="630"/>
      <c r="AH13" s="631"/>
      <c r="AI13" s="629"/>
      <c r="AJ13" s="630"/>
      <c r="AK13" s="631"/>
      <c r="AL13" s="255">
        <v>37</v>
      </c>
      <c r="AM13" s="255"/>
      <c r="AN13" s="255"/>
      <c r="AO13" s="255"/>
      <c r="AP13" s="255">
        <v>21</v>
      </c>
      <c r="AQ13" s="255"/>
      <c r="AR13" s="255"/>
      <c r="AS13" s="255"/>
      <c r="AT13" s="255">
        <v>16</v>
      </c>
      <c r="AU13" s="255"/>
      <c r="AV13" s="255"/>
      <c r="AW13" s="228">
        <v>17</v>
      </c>
      <c r="AX13" s="228"/>
      <c r="AY13" s="228"/>
      <c r="AZ13" s="228"/>
      <c r="BA13" s="228"/>
      <c r="BB13" s="228"/>
      <c r="BC13" s="228"/>
      <c r="BD13" s="228">
        <v>3</v>
      </c>
      <c r="BE13" s="228"/>
      <c r="BF13" s="228">
        <v>6</v>
      </c>
      <c r="BG13" s="228"/>
      <c r="BH13" s="228">
        <v>9</v>
      </c>
      <c r="BI13" s="228"/>
      <c r="BJ13" s="228">
        <v>12</v>
      </c>
      <c r="BK13" s="228"/>
      <c r="BL13" s="228">
        <v>18</v>
      </c>
      <c r="BM13" s="228"/>
      <c r="BN13" s="228">
        <v>6</v>
      </c>
      <c r="BO13" s="228"/>
    </row>
    <row r="14" spans="1:72" ht="12" customHeight="1">
      <c r="A14" s="549" t="s">
        <v>73</v>
      </c>
      <c r="B14" s="548"/>
      <c r="C14" s="633" t="s">
        <v>269</v>
      </c>
      <c r="D14" s="634"/>
      <c r="E14" s="634"/>
      <c r="F14" s="634"/>
      <c r="G14" s="634"/>
      <c r="H14" s="634"/>
      <c r="I14" s="634"/>
      <c r="J14" s="634"/>
      <c r="K14" s="634"/>
      <c r="L14" s="634"/>
      <c r="M14" s="634"/>
      <c r="N14" s="634"/>
      <c r="O14" s="634"/>
      <c r="P14" s="634"/>
      <c r="Q14" s="634"/>
      <c r="R14" s="634"/>
      <c r="S14" s="634"/>
      <c r="T14" s="634"/>
      <c r="U14" s="634"/>
      <c r="V14" s="634"/>
      <c r="W14" s="635"/>
      <c r="X14" s="609">
        <v>3</v>
      </c>
      <c r="Y14" s="610"/>
      <c r="Z14" s="610"/>
      <c r="AA14" s="610"/>
      <c r="AB14" s="610"/>
      <c r="AC14" s="611"/>
      <c r="AD14" s="517">
        <v>3</v>
      </c>
      <c r="AE14" s="518"/>
      <c r="AF14" s="518"/>
      <c r="AG14" s="518"/>
      <c r="AH14" s="519"/>
      <c r="AI14" s="640"/>
      <c r="AJ14" s="641"/>
      <c r="AK14" s="641"/>
      <c r="AL14" s="612">
        <v>2</v>
      </c>
      <c r="AM14" s="613"/>
      <c r="AN14" s="613"/>
      <c r="AO14" s="614"/>
      <c r="AP14" s="612">
        <v>1</v>
      </c>
      <c r="AQ14" s="613"/>
      <c r="AR14" s="613"/>
      <c r="AS14" s="614"/>
      <c r="AT14" s="612">
        <v>1</v>
      </c>
      <c r="AU14" s="613"/>
      <c r="AV14" s="613"/>
      <c r="AW14" s="612">
        <v>1</v>
      </c>
      <c r="AX14" s="613"/>
      <c r="AY14" s="613"/>
      <c r="AZ14" s="558"/>
      <c r="BA14" s="559"/>
      <c r="BB14" s="558"/>
      <c r="BC14" s="559"/>
      <c r="BD14" s="558">
        <v>3</v>
      </c>
      <c r="BE14" s="559"/>
      <c r="BF14" s="558"/>
      <c r="BG14" s="559"/>
      <c r="BH14" s="558"/>
      <c r="BI14" s="559"/>
      <c r="BJ14" s="558"/>
      <c r="BK14" s="559"/>
      <c r="BL14" s="558"/>
      <c r="BM14" s="559"/>
      <c r="BN14" s="558"/>
      <c r="BO14" s="632"/>
    </row>
    <row r="15" spans="1:72" ht="12" customHeight="1" thickBot="1">
      <c r="A15" s="550"/>
      <c r="B15" s="546"/>
      <c r="C15" s="636"/>
      <c r="D15" s="637"/>
      <c r="E15" s="637"/>
      <c r="F15" s="637"/>
      <c r="G15" s="637"/>
      <c r="H15" s="637"/>
      <c r="I15" s="637"/>
      <c r="J15" s="637"/>
      <c r="K15" s="637"/>
      <c r="L15" s="637"/>
      <c r="M15" s="637"/>
      <c r="N15" s="637"/>
      <c r="O15" s="637"/>
      <c r="P15" s="637"/>
      <c r="Q15" s="637"/>
      <c r="R15" s="637"/>
      <c r="S15" s="637"/>
      <c r="T15" s="637"/>
      <c r="U15" s="637"/>
      <c r="V15" s="637"/>
      <c r="W15" s="638"/>
      <c r="X15" s="530"/>
      <c r="Y15" s="531"/>
      <c r="Z15" s="531"/>
      <c r="AA15" s="531"/>
      <c r="AB15" s="531"/>
      <c r="AC15" s="532"/>
      <c r="AD15" s="520"/>
      <c r="AE15" s="521"/>
      <c r="AF15" s="521"/>
      <c r="AG15" s="521"/>
      <c r="AH15" s="522"/>
      <c r="AI15" s="525"/>
      <c r="AJ15" s="526"/>
      <c r="AK15" s="526"/>
      <c r="AL15" s="520"/>
      <c r="AM15" s="521"/>
      <c r="AN15" s="521"/>
      <c r="AO15" s="522"/>
      <c r="AP15" s="520"/>
      <c r="AQ15" s="521"/>
      <c r="AR15" s="521"/>
      <c r="AS15" s="522"/>
      <c r="AT15" s="520"/>
      <c r="AU15" s="521"/>
      <c r="AV15" s="521"/>
      <c r="AW15" s="520"/>
      <c r="AX15" s="521"/>
      <c r="AY15" s="521"/>
      <c r="AZ15" s="520"/>
      <c r="BA15" s="522"/>
      <c r="BB15" s="520"/>
      <c r="BC15" s="522"/>
      <c r="BD15" s="520"/>
      <c r="BE15" s="522"/>
      <c r="BF15" s="520"/>
      <c r="BG15" s="522"/>
      <c r="BH15" s="520"/>
      <c r="BI15" s="522"/>
      <c r="BJ15" s="520"/>
      <c r="BK15" s="522"/>
      <c r="BL15" s="520"/>
      <c r="BM15" s="522"/>
      <c r="BN15" s="520"/>
      <c r="BO15" s="542"/>
    </row>
    <row r="16" spans="1:72" ht="12" customHeight="1">
      <c r="A16" s="543" t="s">
        <v>74</v>
      </c>
      <c r="B16" s="544"/>
      <c r="C16" s="554" t="s">
        <v>241</v>
      </c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6"/>
      <c r="X16" s="527">
        <v>6</v>
      </c>
      <c r="Y16" s="528"/>
      <c r="Z16" s="528"/>
      <c r="AA16" s="528"/>
      <c r="AB16" s="528"/>
      <c r="AC16" s="529"/>
      <c r="AD16" s="517">
        <v>4</v>
      </c>
      <c r="AE16" s="518"/>
      <c r="AF16" s="518"/>
      <c r="AG16" s="518"/>
      <c r="AH16" s="519"/>
      <c r="AI16" s="523"/>
      <c r="AJ16" s="524"/>
      <c r="AK16" s="524"/>
      <c r="AL16" s="538">
        <v>4</v>
      </c>
      <c r="AM16" s="539"/>
      <c r="AN16" s="539"/>
      <c r="AO16" s="540"/>
      <c r="AP16" s="538">
        <v>2</v>
      </c>
      <c r="AQ16" s="539"/>
      <c r="AR16" s="539"/>
      <c r="AS16" s="540"/>
      <c r="AT16" s="538">
        <v>2</v>
      </c>
      <c r="AU16" s="539"/>
      <c r="AV16" s="539"/>
      <c r="AW16" s="538">
        <v>2</v>
      </c>
      <c r="AX16" s="539"/>
      <c r="AY16" s="539"/>
      <c r="AZ16" s="533"/>
      <c r="BA16" s="534"/>
      <c r="BB16" s="533"/>
      <c r="BC16" s="534"/>
      <c r="BD16" s="533"/>
      <c r="BE16" s="534"/>
      <c r="BF16" s="533">
        <v>6</v>
      </c>
      <c r="BG16" s="534"/>
      <c r="BH16" s="533"/>
      <c r="BI16" s="534"/>
      <c r="BJ16" s="533"/>
      <c r="BK16" s="534"/>
      <c r="BL16" s="533"/>
      <c r="BM16" s="534"/>
      <c r="BN16" s="533"/>
      <c r="BO16" s="541"/>
    </row>
    <row r="17" spans="1:67" ht="12" customHeight="1" thickBot="1">
      <c r="A17" s="545"/>
      <c r="B17" s="546"/>
      <c r="C17" s="535" t="s">
        <v>229</v>
      </c>
      <c r="D17" s="536"/>
      <c r="E17" s="536"/>
      <c r="F17" s="536"/>
      <c r="G17" s="536"/>
      <c r="H17" s="536"/>
      <c r="I17" s="536"/>
      <c r="J17" s="536"/>
      <c r="K17" s="536"/>
      <c r="L17" s="536"/>
      <c r="M17" s="536"/>
      <c r="N17" s="536"/>
      <c r="O17" s="536"/>
      <c r="P17" s="536"/>
      <c r="Q17" s="536"/>
      <c r="R17" s="536"/>
      <c r="S17" s="536"/>
      <c r="T17" s="536"/>
      <c r="U17" s="536"/>
      <c r="V17" s="536"/>
      <c r="W17" s="537"/>
      <c r="X17" s="530"/>
      <c r="Y17" s="531"/>
      <c r="Z17" s="531"/>
      <c r="AA17" s="531"/>
      <c r="AB17" s="531"/>
      <c r="AC17" s="532"/>
      <c r="AD17" s="520"/>
      <c r="AE17" s="521"/>
      <c r="AF17" s="521"/>
      <c r="AG17" s="521"/>
      <c r="AH17" s="522"/>
      <c r="AI17" s="525"/>
      <c r="AJ17" s="526"/>
      <c r="AK17" s="526"/>
      <c r="AL17" s="520"/>
      <c r="AM17" s="521"/>
      <c r="AN17" s="521"/>
      <c r="AO17" s="522"/>
      <c r="AP17" s="520"/>
      <c r="AQ17" s="521"/>
      <c r="AR17" s="521"/>
      <c r="AS17" s="522"/>
      <c r="AT17" s="520"/>
      <c r="AU17" s="521"/>
      <c r="AV17" s="521"/>
      <c r="AW17" s="520"/>
      <c r="AX17" s="521"/>
      <c r="AY17" s="521"/>
      <c r="AZ17" s="520"/>
      <c r="BA17" s="522"/>
      <c r="BB17" s="520"/>
      <c r="BC17" s="522"/>
      <c r="BD17" s="520"/>
      <c r="BE17" s="522"/>
      <c r="BF17" s="520"/>
      <c r="BG17" s="522"/>
      <c r="BH17" s="520"/>
      <c r="BI17" s="522"/>
      <c r="BJ17" s="520"/>
      <c r="BK17" s="522"/>
      <c r="BL17" s="520"/>
      <c r="BM17" s="522"/>
      <c r="BN17" s="520"/>
      <c r="BO17" s="542"/>
    </row>
    <row r="18" spans="1:67" ht="12" customHeight="1">
      <c r="A18" s="543" t="s">
        <v>78</v>
      </c>
      <c r="B18" s="544"/>
      <c r="C18" s="554" t="s">
        <v>230</v>
      </c>
      <c r="D18" s="555"/>
      <c r="E18" s="555"/>
      <c r="F18" s="555"/>
      <c r="G18" s="555"/>
      <c r="H18" s="555"/>
      <c r="I18" s="555"/>
      <c r="J18" s="555"/>
      <c r="K18" s="555"/>
      <c r="L18" s="555"/>
      <c r="M18" s="555"/>
      <c r="N18" s="555"/>
      <c r="O18" s="555"/>
      <c r="P18" s="555"/>
      <c r="Q18" s="555"/>
      <c r="R18" s="555"/>
      <c r="S18" s="555"/>
      <c r="T18" s="555"/>
      <c r="U18" s="555"/>
      <c r="V18" s="555"/>
      <c r="W18" s="556"/>
      <c r="X18" s="527">
        <v>3</v>
      </c>
      <c r="Y18" s="528"/>
      <c r="Z18" s="528"/>
      <c r="AA18" s="528"/>
      <c r="AB18" s="528"/>
      <c r="AC18" s="529"/>
      <c r="AD18" s="517">
        <v>5</v>
      </c>
      <c r="AE18" s="518"/>
      <c r="AF18" s="518"/>
      <c r="AG18" s="518"/>
      <c r="AH18" s="519"/>
      <c r="AI18" s="523"/>
      <c r="AJ18" s="524"/>
      <c r="AK18" s="524"/>
      <c r="AL18" s="538">
        <v>2</v>
      </c>
      <c r="AM18" s="539"/>
      <c r="AN18" s="539"/>
      <c r="AO18" s="540"/>
      <c r="AP18" s="538">
        <v>1</v>
      </c>
      <c r="AQ18" s="539"/>
      <c r="AR18" s="539"/>
      <c r="AS18" s="540"/>
      <c r="AT18" s="538">
        <v>1</v>
      </c>
      <c r="AU18" s="539"/>
      <c r="AV18" s="539"/>
      <c r="AW18" s="538">
        <v>1</v>
      </c>
      <c r="AX18" s="539"/>
      <c r="AY18" s="539"/>
      <c r="AZ18" s="533"/>
      <c r="BA18" s="534"/>
      <c r="BB18" s="533"/>
      <c r="BC18" s="534"/>
      <c r="BD18" s="533"/>
      <c r="BE18" s="534"/>
      <c r="BF18" s="533"/>
      <c r="BG18" s="534"/>
      <c r="BH18" s="533">
        <v>3</v>
      </c>
      <c r="BI18" s="534"/>
      <c r="BJ18" s="533"/>
      <c r="BK18" s="534"/>
      <c r="BL18" s="533"/>
      <c r="BM18" s="534"/>
      <c r="BN18" s="533"/>
      <c r="BO18" s="541"/>
    </row>
    <row r="19" spans="1:67" ht="15.75" thickBot="1">
      <c r="A19" s="545"/>
      <c r="B19" s="546"/>
      <c r="C19" s="535" t="s">
        <v>242</v>
      </c>
      <c r="D19" s="536"/>
      <c r="E19" s="536"/>
      <c r="F19" s="536"/>
      <c r="G19" s="536"/>
      <c r="H19" s="536"/>
      <c r="I19" s="536"/>
      <c r="J19" s="536"/>
      <c r="K19" s="536"/>
      <c r="L19" s="536"/>
      <c r="M19" s="536"/>
      <c r="N19" s="536"/>
      <c r="O19" s="536"/>
      <c r="P19" s="536"/>
      <c r="Q19" s="536"/>
      <c r="R19" s="536"/>
      <c r="S19" s="536"/>
      <c r="T19" s="536"/>
      <c r="U19" s="536"/>
      <c r="V19" s="536"/>
      <c r="W19" s="537"/>
      <c r="X19" s="530"/>
      <c r="Y19" s="531"/>
      <c r="Z19" s="531"/>
      <c r="AA19" s="531"/>
      <c r="AB19" s="531"/>
      <c r="AC19" s="532"/>
      <c r="AD19" s="520"/>
      <c r="AE19" s="521"/>
      <c r="AF19" s="521"/>
      <c r="AG19" s="521"/>
      <c r="AH19" s="522"/>
      <c r="AI19" s="525"/>
      <c r="AJ19" s="526"/>
      <c r="AK19" s="526"/>
      <c r="AL19" s="520"/>
      <c r="AM19" s="521"/>
      <c r="AN19" s="521"/>
      <c r="AO19" s="522"/>
      <c r="AP19" s="520"/>
      <c r="AQ19" s="521"/>
      <c r="AR19" s="521"/>
      <c r="AS19" s="522"/>
      <c r="AT19" s="520"/>
      <c r="AU19" s="521"/>
      <c r="AV19" s="521"/>
      <c r="AW19" s="520"/>
      <c r="AX19" s="521"/>
      <c r="AY19" s="521"/>
      <c r="AZ19" s="520"/>
      <c r="BA19" s="522"/>
      <c r="BB19" s="520"/>
      <c r="BC19" s="522"/>
      <c r="BD19" s="520"/>
      <c r="BE19" s="522"/>
      <c r="BF19" s="520"/>
      <c r="BG19" s="522"/>
      <c r="BH19" s="520"/>
      <c r="BI19" s="522"/>
      <c r="BJ19" s="520"/>
      <c r="BK19" s="522"/>
      <c r="BL19" s="520"/>
      <c r="BM19" s="522"/>
      <c r="BN19" s="520"/>
      <c r="BO19" s="542"/>
    </row>
    <row r="20" spans="1:67" ht="15" customHeight="1">
      <c r="A20" s="543" t="s">
        <v>79</v>
      </c>
      <c r="B20" s="544"/>
      <c r="C20" s="554" t="s">
        <v>231</v>
      </c>
      <c r="D20" s="555"/>
      <c r="E20" s="555"/>
      <c r="F20" s="555"/>
      <c r="G20" s="555"/>
      <c r="H20" s="555"/>
      <c r="I20" s="555"/>
      <c r="J20" s="555"/>
      <c r="K20" s="555"/>
      <c r="L20" s="555"/>
      <c r="M20" s="555"/>
      <c r="N20" s="555"/>
      <c r="O20" s="555"/>
      <c r="P20" s="555"/>
      <c r="Q20" s="555"/>
      <c r="R20" s="555"/>
      <c r="S20" s="555"/>
      <c r="T20" s="555"/>
      <c r="U20" s="555"/>
      <c r="V20" s="555"/>
      <c r="W20" s="556"/>
      <c r="X20" s="527">
        <v>6</v>
      </c>
      <c r="Y20" s="528"/>
      <c r="Z20" s="528"/>
      <c r="AA20" s="528"/>
      <c r="AB20" s="528"/>
      <c r="AC20" s="529"/>
      <c r="AD20" s="517">
        <v>5</v>
      </c>
      <c r="AE20" s="518"/>
      <c r="AF20" s="518"/>
      <c r="AG20" s="518"/>
      <c r="AH20" s="519"/>
      <c r="AI20" s="523"/>
      <c r="AJ20" s="524"/>
      <c r="AK20" s="524"/>
      <c r="AL20" s="538">
        <v>4</v>
      </c>
      <c r="AM20" s="539"/>
      <c r="AN20" s="539"/>
      <c r="AO20" s="540"/>
      <c r="AP20" s="538">
        <v>2</v>
      </c>
      <c r="AQ20" s="539"/>
      <c r="AR20" s="539"/>
      <c r="AS20" s="540"/>
      <c r="AT20" s="538">
        <v>2</v>
      </c>
      <c r="AU20" s="539"/>
      <c r="AV20" s="539"/>
      <c r="AW20" s="538">
        <v>2</v>
      </c>
      <c r="AX20" s="539"/>
      <c r="AY20" s="539"/>
      <c r="AZ20" s="533"/>
      <c r="BA20" s="534"/>
      <c r="BB20" s="533"/>
      <c r="BC20" s="534"/>
      <c r="BD20" s="533"/>
      <c r="BE20" s="534"/>
      <c r="BF20" s="533"/>
      <c r="BG20" s="534"/>
      <c r="BH20" s="533">
        <v>6</v>
      </c>
      <c r="BI20" s="534"/>
      <c r="BJ20" s="533"/>
      <c r="BK20" s="534"/>
      <c r="BL20" s="533"/>
      <c r="BM20" s="534"/>
      <c r="BN20" s="533"/>
      <c r="BO20" s="541"/>
    </row>
    <row r="21" spans="1:67" ht="15.75" thickBot="1">
      <c r="A21" s="545"/>
      <c r="B21" s="546"/>
      <c r="C21" s="535" t="s">
        <v>232</v>
      </c>
      <c r="D21" s="536"/>
      <c r="E21" s="536"/>
      <c r="F21" s="536"/>
      <c r="G21" s="536"/>
      <c r="H21" s="536"/>
      <c r="I21" s="536"/>
      <c r="J21" s="536"/>
      <c r="K21" s="536"/>
      <c r="L21" s="536"/>
      <c r="M21" s="536"/>
      <c r="N21" s="536"/>
      <c r="O21" s="536"/>
      <c r="P21" s="536"/>
      <c r="Q21" s="536"/>
      <c r="R21" s="536"/>
      <c r="S21" s="536"/>
      <c r="T21" s="536"/>
      <c r="U21" s="536"/>
      <c r="V21" s="536"/>
      <c r="W21" s="537"/>
      <c r="X21" s="530"/>
      <c r="Y21" s="531"/>
      <c r="Z21" s="531"/>
      <c r="AA21" s="531"/>
      <c r="AB21" s="531"/>
      <c r="AC21" s="532"/>
      <c r="AD21" s="520"/>
      <c r="AE21" s="521"/>
      <c r="AF21" s="521"/>
      <c r="AG21" s="521"/>
      <c r="AH21" s="522"/>
      <c r="AI21" s="525"/>
      <c r="AJ21" s="526"/>
      <c r="AK21" s="526"/>
      <c r="AL21" s="520"/>
      <c r="AM21" s="521"/>
      <c r="AN21" s="521"/>
      <c r="AO21" s="522"/>
      <c r="AP21" s="520"/>
      <c r="AQ21" s="521"/>
      <c r="AR21" s="521"/>
      <c r="AS21" s="522"/>
      <c r="AT21" s="520"/>
      <c r="AU21" s="521"/>
      <c r="AV21" s="521"/>
      <c r="AW21" s="520"/>
      <c r="AX21" s="521"/>
      <c r="AY21" s="521"/>
      <c r="AZ21" s="520"/>
      <c r="BA21" s="522"/>
      <c r="BB21" s="520"/>
      <c r="BC21" s="522"/>
      <c r="BD21" s="520"/>
      <c r="BE21" s="522"/>
      <c r="BF21" s="520"/>
      <c r="BG21" s="522"/>
      <c r="BH21" s="520"/>
      <c r="BI21" s="522"/>
      <c r="BJ21" s="520"/>
      <c r="BK21" s="522"/>
      <c r="BL21" s="520"/>
      <c r="BM21" s="522"/>
      <c r="BN21" s="520"/>
      <c r="BO21" s="542"/>
    </row>
    <row r="22" spans="1:67" ht="15" customHeight="1">
      <c r="A22" s="547" t="s">
        <v>80</v>
      </c>
      <c r="B22" s="548"/>
      <c r="C22" s="551" t="s">
        <v>233</v>
      </c>
      <c r="D22" s="552"/>
      <c r="E22" s="552"/>
      <c r="F22" s="552"/>
      <c r="G22" s="552"/>
      <c r="H22" s="552"/>
      <c r="I22" s="552"/>
      <c r="J22" s="552"/>
      <c r="K22" s="552"/>
      <c r="L22" s="552"/>
      <c r="M22" s="552"/>
      <c r="N22" s="552"/>
      <c r="O22" s="552"/>
      <c r="P22" s="552"/>
      <c r="Q22" s="552"/>
      <c r="R22" s="552"/>
      <c r="S22" s="552"/>
      <c r="T22" s="552"/>
      <c r="U22" s="552"/>
      <c r="V22" s="552"/>
      <c r="W22" s="553"/>
      <c r="X22" s="527">
        <v>6</v>
      </c>
      <c r="Y22" s="528"/>
      <c r="Z22" s="528"/>
      <c r="AA22" s="528"/>
      <c r="AB22" s="528"/>
      <c r="AC22" s="529"/>
      <c r="AD22" s="517">
        <v>6</v>
      </c>
      <c r="AE22" s="518"/>
      <c r="AF22" s="518"/>
      <c r="AG22" s="518"/>
      <c r="AH22" s="519"/>
      <c r="AI22" s="523"/>
      <c r="AJ22" s="524"/>
      <c r="AK22" s="524"/>
      <c r="AL22" s="538">
        <v>4</v>
      </c>
      <c r="AM22" s="539"/>
      <c r="AN22" s="539"/>
      <c r="AO22" s="540"/>
      <c r="AP22" s="538">
        <v>2</v>
      </c>
      <c r="AQ22" s="539"/>
      <c r="AR22" s="539"/>
      <c r="AS22" s="540"/>
      <c r="AT22" s="538">
        <v>2</v>
      </c>
      <c r="AU22" s="539"/>
      <c r="AV22" s="539"/>
      <c r="AW22" s="538">
        <v>2</v>
      </c>
      <c r="AX22" s="539"/>
      <c r="AY22" s="539"/>
      <c r="AZ22" s="533"/>
      <c r="BA22" s="534"/>
      <c r="BB22" s="533"/>
      <c r="BC22" s="534"/>
      <c r="BD22" s="533"/>
      <c r="BE22" s="534"/>
      <c r="BF22" s="533"/>
      <c r="BG22" s="534"/>
      <c r="BH22" s="533"/>
      <c r="BI22" s="534"/>
      <c r="BJ22" s="533">
        <v>6</v>
      </c>
      <c r="BK22" s="534"/>
      <c r="BL22" s="533"/>
      <c r="BM22" s="534"/>
      <c r="BN22" s="533"/>
      <c r="BO22" s="541"/>
    </row>
    <row r="23" spans="1:67" ht="15" customHeight="1" thickBot="1">
      <c r="A23" s="545"/>
      <c r="B23" s="546"/>
      <c r="C23" s="535" t="s">
        <v>221</v>
      </c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7"/>
      <c r="X23" s="530"/>
      <c r="Y23" s="531"/>
      <c r="Z23" s="531"/>
      <c r="AA23" s="531"/>
      <c r="AB23" s="531"/>
      <c r="AC23" s="532"/>
      <c r="AD23" s="520"/>
      <c r="AE23" s="521"/>
      <c r="AF23" s="521"/>
      <c r="AG23" s="521"/>
      <c r="AH23" s="522"/>
      <c r="AI23" s="525"/>
      <c r="AJ23" s="526"/>
      <c r="AK23" s="526"/>
      <c r="AL23" s="520"/>
      <c r="AM23" s="521"/>
      <c r="AN23" s="521"/>
      <c r="AO23" s="522"/>
      <c r="AP23" s="520"/>
      <c r="AQ23" s="521"/>
      <c r="AR23" s="521"/>
      <c r="AS23" s="522"/>
      <c r="AT23" s="520"/>
      <c r="AU23" s="521"/>
      <c r="AV23" s="521"/>
      <c r="AW23" s="520"/>
      <c r="AX23" s="521"/>
      <c r="AY23" s="521"/>
      <c r="AZ23" s="520"/>
      <c r="BA23" s="522"/>
      <c r="BB23" s="520"/>
      <c r="BC23" s="522"/>
      <c r="BD23" s="520"/>
      <c r="BE23" s="522"/>
      <c r="BF23" s="520"/>
      <c r="BG23" s="522"/>
      <c r="BH23" s="520"/>
      <c r="BI23" s="522"/>
      <c r="BJ23" s="520"/>
      <c r="BK23" s="522"/>
      <c r="BL23" s="520"/>
      <c r="BM23" s="522"/>
      <c r="BN23" s="520"/>
      <c r="BO23" s="542"/>
    </row>
    <row r="24" spans="1:67" ht="15" customHeight="1">
      <c r="A24" s="549" t="s">
        <v>81</v>
      </c>
      <c r="B24" s="548"/>
      <c r="C24" s="551" t="s">
        <v>234</v>
      </c>
      <c r="D24" s="552"/>
      <c r="E24" s="552"/>
      <c r="F24" s="552"/>
      <c r="G24" s="552"/>
      <c r="H24" s="552"/>
      <c r="I24" s="552"/>
      <c r="J24" s="552"/>
      <c r="K24" s="552"/>
      <c r="L24" s="552"/>
      <c r="M24" s="552"/>
      <c r="N24" s="552"/>
      <c r="O24" s="552"/>
      <c r="P24" s="552"/>
      <c r="Q24" s="552"/>
      <c r="R24" s="552"/>
      <c r="S24" s="552"/>
      <c r="T24" s="552"/>
      <c r="U24" s="552"/>
      <c r="V24" s="552"/>
      <c r="W24" s="553"/>
      <c r="X24" s="527">
        <v>6</v>
      </c>
      <c r="Y24" s="528"/>
      <c r="Z24" s="528"/>
      <c r="AA24" s="528"/>
      <c r="AB24" s="528"/>
      <c r="AC24" s="529"/>
      <c r="AD24" s="517">
        <v>6</v>
      </c>
      <c r="AE24" s="518"/>
      <c r="AF24" s="518"/>
      <c r="AG24" s="518"/>
      <c r="AH24" s="519"/>
      <c r="AI24" s="523"/>
      <c r="AJ24" s="524"/>
      <c r="AK24" s="524"/>
      <c r="AL24" s="538">
        <v>4</v>
      </c>
      <c r="AM24" s="539"/>
      <c r="AN24" s="539"/>
      <c r="AO24" s="540"/>
      <c r="AP24" s="538">
        <v>2</v>
      </c>
      <c r="AQ24" s="539"/>
      <c r="AR24" s="539"/>
      <c r="AS24" s="540"/>
      <c r="AT24" s="538">
        <v>2</v>
      </c>
      <c r="AU24" s="539"/>
      <c r="AV24" s="539"/>
      <c r="AW24" s="538">
        <v>2</v>
      </c>
      <c r="AX24" s="539"/>
      <c r="AY24" s="539"/>
      <c r="AZ24" s="533"/>
      <c r="BA24" s="534"/>
      <c r="BB24" s="533"/>
      <c r="BC24" s="534"/>
      <c r="BD24" s="533"/>
      <c r="BE24" s="534"/>
      <c r="BF24" s="533"/>
      <c r="BG24" s="534"/>
      <c r="BH24" s="533"/>
      <c r="BI24" s="534"/>
      <c r="BJ24" s="533">
        <v>6</v>
      </c>
      <c r="BK24" s="534"/>
      <c r="BL24" s="533"/>
      <c r="BM24" s="534"/>
      <c r="BN24" s="533"/>
      <c r="BO24" s="541"/>
    </row>
    <row r="25" spans="1:67" ht="15" customHeight="1" thickBot="1">
      <c r="A25" s="550"/>
      <c r="B25" s="546"/>
      <c r="C25" s="535" t="s">
        <v>235</v>
      </c>
      <c r="D25" s="536"/>
      <c r="E25" s="536"/>
      <c r="F25" s="536"/>
      <c r="G25" s="536"/>
      <c r="H25" s="536"/>
      <c r="I25" s="536"/>
      <c r="J25" s="536"/>
      <c r="K25" s="536"/>
      <c r="L25" s="536"/>
      <c r="M25" s="536"/>
      <c r="N25" s="536"/>
      <c r="O25" s="536"/>
      <c r="P25" s="536"/>
      <c r="Q25" s="536"/>
      <c r="R25" s="536"/>
      <c r="S25" s="536"/>
      <c r="T25" s="536"/>
      <c r="U25" s="536"/>
      <c r="V25" s="536"/>
      <c r="W25" s="537"/>
      <c r="X25" s="530"/>
      <c r="Y25" s="531"/>
      <c r="Z25" s="531"/>
      <c r="AA25" s="531"/>
      <c r="AB25" s="531"/>
      <c r="AC25" s="532"/>
      <c r="AD25" s="520"/>
      <c r="AE25" s="521"/>
      <c r="AF25" s="521"/>
      <c r="AG25" s="521"/>
      <c r="AH25" s="522"/>
      <c r="AI25" s="525"/>
      <c r="AJ25" s="526"/>
      <c r="AK25" s="526"/>
      <c r="AL25" s="520"/>
      <c r="AM25" s="521"/>
      <c r="AN25" s="521"/>
      <c r="AO25" s="522"/>
      <c r="AP25" s="520"/>
      <c r="AQ25" s="521"/>
      <c r="AR25" s="521"/>
      <c r="AS25" s="522"/>
      <c r="AT25" s="520"/>
      <c r="AU25" s="521"/>
      <c r="AV25" s="521"/>
      <c r="AW25" s="520"/>
      <c r="AX25" s="521"/>
      <c r="AY25" s="521"/>
      <c r="AZ25" s="520"/>
      <c r="BA25" s="522"/>
      <c r="BB25" s="520"/>
      <c r="BC25" s="522"/>
      <c r="BD25" s="520"/>
      <c r="BE25" s="522"/>
      <c r="BF25" s="520"/>
      <c r="BG25" s="522"/>
      <c r="BH25" s="520"/>
      <c r="BI25" s="522"/>
      <c r="BJ25" s="520"/>
      <c r="BK25" s="522"/>
      <c r="BL25" s="520"/>
      <c r="BM25" s="522"/>
      <c r="BN25" s="520"/>
      <c r="BO25" s="542"/>
    </row>
    <row r="26" spans="1:67" ht="15" customHeight="1">
      <c r="A26" s="549" t="s">
        <v>82</v>
      </c>
      <c r="B26" s="548"/>
      <c r="C26" s="551" t="s">
        <v>236</v>
      </c>
      <c r="D26" s="552"/>
      <c r="E26" s="552"/>
      <c r="F26" s="552"/>
      <c r="G26" s="552"/>
      <c r="H26" s="552"/>
      <c r="I26" s="552"/>
      <c r="J26" s="552"/>
      <c r="K26" s="552"/>
      <c r="L26" s="552"/>
      <c r="M26" s="552"/>
      <c r="N26" s="552"/>
      <c r="O26" s="552"/>
      <c r="P26" s="552"/>
      <c r="Q26" s="552"/>
      <c r="R26" s="552"/>
      <c r="S26" s="552"/>
      <c r="T26" s="552"/>
      <c r="U26" s="552"/>
      <c r="V26" s="552"/>
      <c r="W26" s="553"/>
      <c r="X26" s="527">
        <v>6</v>
      </c>
      <c r="Y26" s="528"/>
      <c r="Z26" s="528"/>
      <c r="AA26" s="528"/>
      <c r="AB26" s="528"/>
      <c r="AC26" s="529"/>
      <c r="AD26" s="517">
        <v>7</v>
      </c>
      <c r="AE26" s="518"/>
      <c r="AF26" s="518"/>
      <c r="AG26" s="518"/>
      <c r="AH26" s="519"/>
      <c r="AI26" s="523"/>
      <c r="AJ26" s="524"/>
      <c r="AK26" s="524"/>
      <c r="AL26" s="538">
        <v>4</v>
      </c>
      <c r="AM26" s="539"/>
      <c r="AN26" s="539"/>
      <c r="AO26" s="540"/>
      <c r="AP26" s="538">
        <v>2</v>
      </c>
      <c r="AQ26" s="539"/>
      <c r="AR26" s="539"/>
      <c r="AS26" s="540"/>
      <c r="AT26" s="538">
        <v>2</v>
      </c>
      <c r="AU26" s="539"/>
      <c r="AV26" s="539"/>
      <c r="AW26" s="538">
        <v>2</v>
      </c>
      <c r="AX26" s="539"/>
      <c r="AY26" s="539"/>
      <c r="AZ26" s="533"/>
      <c r="BA26" s="534"/>
      <c r="BB26" s="533"/>
      <c r="BC26" s="534"/>
      <c r="BD26" s="533"/>
      <c r="BE26" s="534"/>
      <c r="BF26" s="533"/>
      <c r="BG26" s="534"/>
      <c r="BH26" s="533"/>
      <c r="BI26" s="534"/>
      <c r="BJ26" s="533"/>
      <c r="BK26" s="534"/>
      <c r="BL26" s="533">
        <v>6</v>
      </c>
      <c r="BM26" s="534"/>
      <c r="BN26" s="533"/>
      <c r="BO26" s="541"/>
    </row>
    <row r="27" spans="1:67" ht="15" customHeight="1" thickBot="1">
      <c r="A27" s="550"/>
      <c r="B27" s="546"/>
      <c r="C27" s="535" t="s">
        <v>237</v>
      </c>
      <c r="D27" s="536"/>
      <c r="E27" s="536"/>
      <c r="F27" s="536"/>
      <c r="G27" s="536"/>
      <c r="H27" s="536"/>
      <c r="I27" s="536"/>
      <c r="J27" s="536"/>
      <c r="K27" s="536"/>
      <c r="L27" s="536"/>
      <c r="M27" s="536"/>
      <c r="N27" s="536"/>
      <c r="O27" s="536"/>
      <c r="P27" s="536"/>
      <c r="Q27" s="536"/>
      <c r="R27" s="536"/>
      <c r="S27" s="536"/>
      <c r="T27" s="536"/>
      <c r="U27" s="536"/>
      <c r="V27" s="536"/>
      <c r="W27" s="537"/>
      <c r="X27" s="530"/>
      <c r="Y27" s="531"/>
      <c r="Z27" s="531"/>
      <c r="AA27" s="531"/>
      <c r="AB27" s="531"/>
      <c r="AC27" s="532"/>
      <c r="AD27" s="520"/>
      <c r="AE27" s="521"/>
      <c r="AF27" s="521"/>
      <c r="AG27" s="521"/>
      <c r="AH27" s="522"/>
      <c r="AI27" s="525"/>
      <c r="AJ27" s="526"/>
      <c r="AK27" s="526"/>
      <c r="AL27" s="520"/>
      <c r="AM27" s="521"/>
      <c r="AN27" s="521"/>
      <c r="AO27" s="522"/>
      <c r="AP27" s="520"/>
      <c r="AQ27" s="521"/>
      <c r="AR27" s="521"/>
      <c r="AS27" s="522"/>
      <c r="AT27" s="520"/>
      <c r="AU27" s="521"/>
      <c r="AV27" s="521"/>
      <c r="AW27" s="520"/>
      <c r="AX27" s="521"/>
      <c r="AY27" s="521"/>
      <c r="AZ27" s="520"/>
      <c r="BA27" s="522"/>
      <c r="BB27" s="520"/>
      <c r="BC27" s="522"/>
      <c r="BD27" s="520"/>
      <c r="BE27" s="522"/>
      <c r="BF27" s="520"/>
      <c r="BG27" s="522"/>
      <c r="BH27" s="520"/>
      <c r="BI27" s="522"/>
      <c r="BJ27" s="520"/>
      <c r="BK27" s="522"/>
      <c r="BL27" s="520"/>
      <c r="BM27" s="522"/>
      <c r="BN27" s="520"/>
      <c r="BO27" s="542"/>
    </row>
    <row r="28" spans="1:67" ht="15" customHeight="1">
      <c r="A28" s="549" t="s">
        <v>83</v>
      </c>
      <c r="B28" s="548"/>
      <c r="C28" s="551" t="s">
        <v>243</v>
      </c>
      <c r="D28" s="552"/>
      <c r="E28" s="552"/>
      <c r="F28" s="552"/>
      <c r="G28" s="552"/>
      <c r="H28" s="552"/>
      <c r="I28" s="552"/>
      <c r="J28" s="552"/>
      <c r="K28" s="552"/>
      <c r="L28" s="552"/>
      <c r="M28" s="552"/>
      <c r="N28" s="552"/>
      <c r="O28" s="552"/>
      <c r="P28" s="552"/>
      <c r="Q28" s="552"/>
      <c r="R28" s="552"/>
      <c r="S28" s="552"/>
      <c r="T28" s="552"/>
      <c r="U28" s="552"/>
      <c r="V28" s="552"/>
      <c r="W28" s="553"/>
      <c r="X28" s="527">
        <v>6</v>
      </c>
      <c r="Y28" s="528"/>
      <c r="Z28" s="528"/>
      <c r="AA28" s="528"/>
      <c r="AB28" s="528"/>
      <c r="AC28" s="529"/>
      <c r="AD28" s="517">
        <v>7</v>
      </c>
      <c r="AE28" s="518"/>
      <c r="AF28" s="518"/>
      <c r="AG28" s="518"/>
      <c r="AH28" s="519"/>
      <c r="AI28" s="523"/>
      <c r="AJ28" s="524"/>
      <c r="AK28" s="524"/>
      <c r="AL28" s="538">
        <v>4</v>
      </c>
      <c r="AM28" s="539"/>
      <c r="AN28" s="539"/>
      <c r="AO28" s="540"/>
      <c r="AP28" s="538">
        <v>2</v>
      </c>
      <c r="AQ28" s="539"/>
      <c r="AR28" s="539"/>
      <c r="AS28" s="540"/>
      <c r="AT28" s="538">
        <v>2</v>
      </c>
      <c r="AU28" s="539"/>
      <c r="AV28" s="539"/>
      <c r="AW28" s="538">
        <v>2</v>
      </c>
      <c r="AX28" s="539"/>
      <c r="AY28" s="539"/>
      <c r="AZ28" s="533"/>
      <c r="BA28" s="534"/>
      <c r="BB28" s="533"/>
      <c r="BC28" s="534"/>
      <c r="BD28" s="533"/>
      <c r="BE28" s="534"/>
      <c r="BF28" s="533"/>
      <c r="BG28" s="534"/>
      <c r="BH28" s="533"/>
      <c r="BI28" s="534"/>
      <c r="BJ28" s="533"/>
      <c r="BK28" s="534"/>
      <c r="BL28" s="533">
        <v>6</v>
      </c>
      <c r="BM28" s="534"/>
      <c r="BN28" s="533"/>
      <c r="BO28" s="541"/>
    </row>
    <row r="29" spans="1:67" ht="15" customHeight="1" thickBot="1">
      <c r="A29" s="550"/>
      <c r="B29" s="546"/>
      <c r="C29" s="535" t="s">
        <v>238</v>
      </c>
      <c r="D29" s="536"/>
      <c r="E29" s="536"/>
      <c r="F29" s="536"/>
      <c r="G29" s="536"/>
      <c r="H29" s="536"/>
      <c r="I29" s="536"/>
      <c r="J29" s="536"/>
      <c r="K29" s="536"/>
      <c r="L29" s="536"/>
      <c r="M29" s="536"/>
      <c r="N29" s="536"/>
      <c r="O29" s="536"/>
      <c r="P29" s="536"/>
      <c r="Q29" s="536"/>
      <c r="R29" s="536"/>
      <c r="S29" s="536"/>
      <c r="T29" s="536"/>
      <c r="U29" s="536"/>
      <c r="V29" s="536"/>
      <c r="W29" s="537"/>
      <c r="X29" s="530"/>
      <c r="Y29" s="531"/>
      <c r="Z29" s="531"/>
      <c r="AA29" s="531"/>
      <c r="AB29" s="531"/>
      <c r="AC29" s="532"/>
      <c r="AD29" s="520"/>
      <c r="AE29" s="521"/>
      <c r="AF29" s="521"/>
      <c r="AG29" s="521"/>
      <c r="AH29" s="522"/>
      <c r="AI29" s="525"/>
      <c r="AJ29" s="526"/>
      <c r="AK29" s="526"/>
      <c r="AL29" s="520"/>
      <c r="AM29" s="521"/>
      <c r="AN29" s="521"/>
      <c r="AO29" s="522"/>
      <c r="AP29" s="520"/>
      <c r="AQ29" s="521"/>
      <c r="AR29" s="521"/>
      <c r="AS29" s="522"/>
      <c r="AT29" s="520"/>
      <c r="AU29" s="521"/>
      <c r="AV29" s="521"/>
      <c r="AW29" s="520"/>
      <c r="AX29" s="521"/>
      <c r="AY29" s="521"/>
      <c r="AZ29" s="520"/>
      <c r="BA29" s="522"/>
      <c r="BB29" s="520"/>
      <c r="BC29" s="522"/>
      <c r="BD29" s="520"/>
      <c r="BE29" s="522"/>
      <c r="BF29" s="520"/>
      <c r="BG29" s="522"/>
      <c r="BH29" s="520"/>
      <c r="BI29" s="522"/>
      <c r="BJ29" s="520"/>
      <c r="BK29" s="522"/>
      <c r="BL29" s="520"/>
      <c r="BM29" s="522"/>
      <c r="BN29" s="520"/>
      <c r="BO29" s="542"/>
    </row>
    <row r="30" spans="1:67" ht="15" customHeight="1">
      <c r="A30" s="549" t="s">
        <v>84</v>
      </c>
      <c r="B30" s="548"/>
      <c r="C30" s="551" t="s">
        <v>239</v>
      </c>
      <c r="D30" s="552"/>
      <c r="E30" s="552"/>
      <c r="F30" s="552"/>
      <c r="G30" s="552"/>
      <c r="H30" s="552"/>
      <c r="I30" s="552"/>
      <c r="J30" s="552"/>
      <c r="K30" s="552"/>
      <c r="L30" s="552"/>
      <c r="M30" s="552"/>
      <c r="N30" s="552"/>
      <c r="O30" s="552"/>
      <c r="P30" s="552"/>
      <c r="Q30" s="552"/>
      <c r="R30" s="552"/>
      <c r="S30" s="552"/>
      <c r="T30" s="552"/>
      <c r="U30" s="552"/>
      <c r="V30" s="552"/>
      <c r="W30" s="553"/>
      <c r="X30" s="527">
        <v>6</v>
      </c>
      <c r="Y30" s="528"/>
      <c r="Z30" s="528"/>
      <c r="AA30" s="528"/>
      <c r="AB30" s="528"/>
      <c r="AC30" s="529"/>
      <c r="AD30" s="517">
        <v>7</v>
      </c>
      <c r="AE30" s="518"/>
      <c r="AF30" s="518"/>
      <c r="AG30" s="518"/>
      <c r="AH30" s="519"/>
      <c r="AI30" s="523"/>
      <c r="AJ30" s="524"/>
      <c r="AK30" s="524"/>
      <c r="AL30" s="538">
        <v>4</v>
      </c>
      <c r="AM30" s="539"/>
      <c r="AN30" s="539"/>
      <c r="AO30" s="540"/>
      <c r="AP30" s="538">
        <v>2</v>
      </c>
      <c r="AQ30" s="539"/>
      <c r="AR30" s="539"/>
      <c r="AS30" s="540"/>
      <c r="AT30" s="538">
        <v>2</v>
      </c>
      <c r="AU30" s="539"/>
      <c r="AV30" s="539"/>
      <c r="AW30" s="538">
        <v>2</v>
      </c>
      <c r="AX30" s="539"/>
      <c r="AY30" s="539"/>
      <c r="AZ30" s="533"/>
      <c r="BA30" s="534"/>
      <c r="BB30" s="533"/>
      <c r="BC30" s="534"/>
      <c r="BD30" s="533"/>
      <c r="BE30" s="534"/>
      <c r="BF30" s="533"/>
      <c r="BG30" s="534"/>
      <c r="BH30" s="533"/>
      <c r="BI30" s="534"/>
      <c r="BJ30" s="533"/>
      <c r="BK30" s="534"/>
      <c r="BL30" s="533">
        <v>6</v>
      </c>
      <c r="BM30" s="534"/>
      <c r="BN30" s="533"/>
      <c r="BO30" s="541"/>
    </row>
    <row r="31" spans="1:67" ht="15" customHeight="1" thickBot="1">
      <c r="A31" s="550"/>
      <c r="B31" s="546"/>
      <c r="C31" s="535" t="s">
        <v>222</v>
      </c>
      <c r="D31" s="536"/>
      <c r="E31" s="536"/>
      <c r="F31" s="536"/>
      <c r="G31" s="536"/>
      <c r="H31" s="536"/>
      <c r="I31" s="536"/>
      <c r="J31" s="536"/>
      <c r="K31" s="536"/>
      <c r="L31" s="536"/>
      <c r="M31" s="536"/>
      <c r="N31" s="536"/>
      <c r="O31" s="536"/>
      <c r="P31" s="536"/>
      <c r="Q31" s="536"/>
      <c r="R31" s="536"/>
      <c r="S31" s="536"/>
      <c r="T31" s="536"/>
      <c r="U31" s="536"/>
      <c r="V31" s="536"/>
      <c r="W31" s="537"/>
      <c r="X31" s="530"/>
      <c r="Y31" s="531"/>
      <c r="Z31" s="531"/>
      <c r="AA31" s="531"/>
      <c r="AB31" s="531"/>
      <c r="AC31" s="532"/>
      <c r="AD31" s="520"/>
      <c r="AE31" s="521"/>
      <c r="AF31" s="521"/>
      <c r="AG31" s="521"/>
      <c r="AH31" s="522"/>
      <c r="AI31" s="525"/>
      <c r="AJ31" s="526"/>
      <c r="AK31" s="526"/>
      <c r="AL31" s="520"/>
      <c r="AM31" s="521"/>
      <c r="AN31" s="521"/>
      <c r="AO31" s="522"/>
      <c r="AP31" s="520"/>
      <c r="AQ31" s="521"/>
      <c r="AR31" s="521"/>
      <c r="AS31" s="522"/>
      <c r="AT31" s="520"/>
      <c r="AU31" s="521"/>
      <c r="AV31" s="521"/>
      <c r="AW31" s="520"/>
      <c r="AX31" s="521"/>
      <c r="AY31" s="521"/>
      <c r="AZ31" s="520"/>
      <c r="BA31" s="522"/>
      <c r="BB31" s="520"/>
      <c r="BC31" s="522"/>
      <c r="BD31" s="520"/>
      <c r="BE31" s="522"/>
      <c r="BF31" s="520"/>
      <c r="BG31" s="522"/>
      <c r="BH31" s="520"/>
      <c r="BI31" s="522"/>
      <c r="BJ31" s="520"/>
      <c r="BK31" s="522"/>
      <c r="BL31" s="520"/>
      <c r="BM31" s="522"/>
      <c r="BN31" s="520"/>
      <c r="BO31" s="542"/>
    </row>
    <row r="32" spans="1:67" ht="15" customHeight="1">
      <c r="A32" s="549" t="s">
        <v>85</v>
      </c>
      <c r="B32" s="548"/>
      <c r="C32" s="551" t="s">
        <v>240</v>
      </c>
      <c r="D32" s="552"/>
      <c r="E32" s="552"/>
      <c r="F32" s="552"/>
      <c r="G32" s="552"/>
      <c r="H32" s="552"/>
      <c r="I32" s="552"/>
      <c r="J32" s="552"/>
      <c r="K32" s="552"/>
      <c r="L32" s="552"/>
      <c r="M32" s="552"/>
      <c r="N32" s="552"/>
      <c r="O32" s="552"/>
      <c r="P32" s="552"/>
      <c r="Q32" s="552"/>
      <c r="R32" s="552"/>
      <c r="S32" s="552"/>
      <c r="T32" s="552"/>
      <c r="U32" s="552"/>
      <c r="V32" s="552"/>
      <c r="W32" s="553"/>
      <c r="X32" s="527">
        <v>6</v>
      </c>
      <c r="Y32" s="528"/>
      <c r="Z32" s="528"/>
      <c r="AA32" s="528"/>
      <c r="AB32" s="528"/>
      <c r="AC32" s="529"/>
      <c r="AD32" s="517">
        <v>8</v>
      </c>
      <c r="AE32" s="518"/>
      <c r="AF32" s="518"/>
      <c r="AG32" s="518"/>
      <c r="AH32" s="519"/>
      <c r="AI32" s="523"/>
      <c r="AJ32" s="524"/>
      <c r="AK32" s="524"/>
      <c r="AL32" s="538">
        <v>4</v>
      </c>
      <c r="AM32" s="539"/>
      <c r="AN32" s="539"/>
      <c r="AO32" s="540"/>
      <c r="AP32" s="538">
        <v>2</v>
      </c>
      <c r="AQ32" s="539"/>
      <c r="AR32" s="539"/>
      <c r="AS32" s="540"/>
      <c r="AT32" s="538">
        <v>2</v>
      </c>
      <c r="AU32" s="539"/>
      <c r="AV32" s="539"/>
      <c r="AW32" s="538">
        <v>2</v>
      </c>
      <c r="AX32" s="539"/>
      <c r="AY32" s="539"/>
      <c r="AZ32" s="533"/>
      <c r="BA32" s="534"/>
      <c r="BB32" s="533"/>
      <c r="BC32" s="534"/>
      <c r="BD32" s="533"/>
      <c r="BE32" s="534"/>
      <c r="BF32" s="533"/>
      <c r="BG32" s="534"/>
      <c r="BH32" s="533"/>
      <c r="BI32" s="534"/>
      <c r="BJ32" s="533"/>
      <c r="BK32" s="534"/>
      <c r="BL32" s="533"/>
      <c r="BM32" s="534"/>
      <c r="BN32" s="533">
        <v>6</v>
      </c>
      <c r="BO32" s="541"/>
    </row>
    <row r="33" spans="1:67" ht="15" customHeight="1" thickBot="1">
      <c r="A33" s="550"/>
      <c r="B33" s="546"/>
      <c r="C33" s="535" t="s">
        <v>220</v>
      </c>
      <c r="D33" s="536"/>
      <c r="E33" s="536"/>
      <c r="F33" s="536"/>
      <c r="G33" s="536"/>
      <c r="H33" s="536"/>
      <c r="I33" s="536"/>
      <c r="J33" s="536"/>
      <c r="K33" s="536"/>
      <c r="L33" s="536"/>
      <c r="M33" s="536"/>
      <c r="N33" s="536"/>
      <c r="O33" s="536"/>
      <c r="P33" s="536"/>
      <c r="Q33" s="536"/>
      <c r="R33" s="536"/>
      <c r="S33" s="536"/>
      <c r="T33" s="536"/>
      <c r="U33" s="536"/>
      <c r="V33" s="536"/>
      <c r="W33" s="537"/>
      <c r="X33" s="530"/>
      <c r="Y33" s="531"/>
      <c r="Z33" s="531"/>
      <c r="AA33" s="531"/>
      <c r="AB33" s="531"/>
      <c r="AC33" s="532"/>
      <c r="AD33" s="520"/>
      <c r="AE33" s="521"/>
      <c r="AF33" s="521"/>
      <c r="AG33" s="521"/>
      <c r="AH33" s="522"/>
      <c r="AI33" s="525"/>
      <c r="AJ33" s="526"/>
      <c r="AK33" s="526"/>
      <c r="AL33" s="520"/>
      <c r="AM33" s="521"/>
      <c r="AN33" s="521"/>
      <c r="AO33" s="522"/>
      <c r="AP33" s="520"/>
      <c r="AQ33" s="521"/>
      <c r="AR33" s="521"/>
      <c r="AS33" s="522"/>
      <c r="AT33" s="520"/>
      <c r="AU33" s="521"/>
      <c r="AV33" s="521"/>
      <c r="AW33" s="520"/>
      <c r="AX33" s="521"/>
      <c r="AY33" s="521"/>
      <c r="AZ33" s="520"/>
      <c r="BA33" s="522"/>
      <c r="BB33" s="520"/>
      <c r="BC33" s="522"/>
      <c r="BD33" s="520"/>
      <c r="BE33" s="522"/>
      <c r="BF33" s="520"/>
      <c r="BG33" s="522"/>
      <c r="BH33" s="520"/>
      <c r="BI33" s="522"/>
      <c r="BJ33" s="520"/>
      <c r="BK33" s="522"/>
      <c r="BL33" s="520"/>
      <c r="BM33" s="522"/>
      <c r="BN33" s="520"/>
      <c r="BO33" s="542"/>
    </row>
    <row r="34" spans="1:67" ht="15" customHeight="1">
      <c r="L34" s="109"/>
    </row>
    <row r="35" spans="1:67" ht="15" customHeight="1"/>
    <row r="36" spans="1:67" ht="15" customHeight="1"/>
    <row r="37" spans="1:67" ht="15"/>
  </sheetData>
  <mergeCells count="292">
    <mergeCell ref="BH32:BI33"/>
    <mergeCell ref="BJ32:BK33"/>
    <mergeCell ref="BL32:BM33"/>
    <mergeCell ref="BN32:BO33"/>
    <mergeCell ref="AD32:AH33"/>
    <mergeCell ref="AI32:AK33"/>
    <mergeCell ref="AL32:AO33"/>
    <mergeCell ref="AP32:AS33"/>
    <mergeCell ref="AT32:AV33"/>
    <mergeCell ref="AW32:AY33"/>
    <mergeCell ref="AZ32:BA33"/>
    <mergeCell ref="BB32:BC33"/>
    <mergeCell ref="BD32:BE33"/>
    <mergeCell ref="BL22:BM23"/>
    <mergeCell ref="BN22:BO23"/>
    <mergeCell ref="AZ26:BA27"/>
    <mergeCell ref="BB26:BC27"/>
    <mergeCell ref="BD26:BE27"/>
    <mergeCell ref="BF26:BG27"/>
    <mergeCell ref="BH26:BI27"/>
    <mergeCell ref="BJ26:BK27"/>
    <mergeCell ref="AD28:AH29"/>
    <mergeCell ref="AI28:AK29"/>
    <mergeCell ref="AL28:AO29"/>
    <mergeCell ref="AP28:AS29"/>
    <mergeCell ref="AT28:AV29"/>
    <mergeCell ref="AW28:AY29"/>
    <mergeCell ref="AZ28:BA29"/>
    <mergeCell ref="BB28:BC29"/>
    <mergeCell ref="BD28:BE29"/>
    <mergeCell ref="AL22:AO23"/>
    <mergeCell ref="BL26:BM27"/>
    <mergeCell ref="BN26:BO27"/>
    <mergeCell ref="BL28:BM29"/>
    <mergeCell ref="BN28:BO29"/>
    <mergeCell ref="AD26:AH27"/>
    <mergeCell ref="AI26:AK27"/>
    <mergeCell ref="BJ20:BK21"/>
    <mergeCell ref="BL20:BM21"/>
    <mergeCell ref="BN20:BO21"/>
    <mergeCell ref="AL24:AO25"/>
    <mergeCell ref="AP24:AS25"/>
    <mergeCell ref="AT24:AV25"/>
    <mergeCell ref="AW24:AY25"/>
    <mergeCell ref="AZ24:BA25"/>
    <mergeCell ref="BB24:BC25"/>
    <mergeCell ref="BD24:BE25"/>
    <mergeCell ref="BF24:BG25"/>
    <mergeCell ref="BH24:BI25"/>
    <mergeCell ref="BJ24:BK25"/>
    <mergeCell ref="BL24:BM25"/>
    <mergeCell ref="BN24:BO25"/>
    <mergeCell ref="AP22:AS23"/>
    <mergeCell ref="AT22:AV23"/>
    <mergeCell ref="AW22:AY23"/>
    <mergeCell ref="AZ22:BA23"/>
    <mergeCell ref="BB22:BC23"/>
    <mergeCell ref="BD22:BE23"/>
    <mergeCell ref="BF22:BG23"/>
    <mergeCell ref="BH22:BI23"/>
    <mergeCell ref="BJ22:BK23"/>
    <mergeCell ref="AL20:AO21"/>
    <mergeCell ref="AP20:AS21"/>
    <mergeCell ref="AT20:AV21"/>
    <mergeCell ref="AW20:AY21"/>
    <mergeCell ref="AZ20:BA21"/>
    <mergeCell ref="BB20:BC21"/>
    <mergeCell ref="BD20:BE21"/>
    <mergeCell ref="BF20:BG21"/>
    <mergeCell ref="BH20:BI21"/>
    <mergeCell ref="BJ16:BK17"/>
    <mergeCell ref="BL16:BM17"/>
    <mergeCell ref="BN16:BO17"/>
    <mergeCell ref="BB18:BC19"/>
    <mergeCell ref="BD18:BE19"/>
    <mergeCell ref="BF18:BG19"/>
    <mergeCell ref="BH18:BI19"/>
    <mergeCell ref="BJ18:BK19"/>
    <mergeCell ref="BL18:BM19"/>
    <mergeCell ref="BN18:BO19"/>
    <mergeCell ref="AL16:AO17"/>
    <mergeCell ref="AP16:AS17"/>
    <mergeCell ref="AT16:AV17"/>
    <mergeCell ref="AW16:AY17"/>
    <mergeCell ref="AZ16:BA17"/>
    <mergeCell ref="BB16:BC17"/>
    <mergeCell ref="BD16:BE17"/>
    <mergeCell ref="BF16:BG17"/>
    <mergeCell ref="BH16:BI17"/>
    <mergeCell ref="E1:BL1"/>
    <mergeCell ref="AL13:AO13"/>
    <mergeCell ref="AP13:AS13"/>
    <mergeCell ref="AT13:AV13"/>
    <mergeCell ref="X16:AC17"/>
    <mergeCell ref="C17:W17"/>
    <mergeCell ref="X14:AC15"/>
    <mergeCell ref="AD14:AH15"/>
    <mergeCell ref="AI14:AK15"/>
    <mergeCell ref="AL14:AO15"/>
    <mergeCell ref="AP14:AS15"/>
    <mergeCell ref="AT14:AV15"/>
    <mergeCell ref="AW14:AY15"/>
    <mergeCell ref="AZ14:BA15"/>
    <mergeCell ref="BB14:BC15"/>
    <mergeCell ref="BD14:BE15"/>
    <mergeCell ref="BF14:BG15"/>
    <mergeCell ref="AT10:AV12"/>
    <mergeCell ref="AW10:AY12"/>
    <mergeCell ref="BH14:BI15"/>
    <mergeCell ref="BJ14:BK15"/>
    <mergeCell ref="BL14:BM15"/>
    <mergeCell ref="AZ10:BA12"/>
    <mergeCell ref="BB10:BC12"/>
    <mergeCell ref="BJ10:BK12"/>
    <mergeCell ref="BL10:BM12"/>
    <mergeCell ref="BN10:BO12"/>
    <mergeCell ref="A14:B15"/>
    <mergeCell ref="A13:B13"/>
    <mergeCell ref="C13:W13"/>
    <mergeCell ref="AW13:AY13"/>
    <mergeCell ref="AZ13:BA13"/>
    <mergeCell ref="BN13:BO13"/>
    <mergeCell ref="BB13:BC13"/>
    <mergeCell ref="BD13:BE13"/>
    <mergeCell ref="BF13:BG13"/>
    <mergeCell ref="BH13:BI13"/>
    <mergeCell ref="X13:AC13"/>
    <mergeCell ref="AD13:AH13"/>
    <mergeCell ref="AI13:AK13"/>
    <mergeCell ref="BJ13:BK13"/>
    <mergeCell ref="BL13:BM13"/>
    <mergeCell ref="BN14:BO15"/>
    <mergeCell ref="C11:W11"/>
    <mergeCell ref="C14:W15"/>
    <mergeCell ref="BD8:BE9"/>
    <mergeCell ref="BF8:BG9"/>
    <mergeCell ref="BH8:BI9"/>
    <mergeCell ref="A10:B12"/>
    <mergeCell ref="C10:W10"/>
    <mergeCell ref="C12:W12"/>
    <mergeCell ref="X10:AC12"/>
    <mergeCell ref="AD10:AH12"/>
    <mergeCell ref="AI10:AK12"/>
    <mergeCell ref="AL10:AO12"/>
    <mergeCell ref="AP10:AS12"/>
    <mergeCell ref="C9:W9"/>
    <mergeCell ref="A8:B9"/>
    <mergeCell ref="C8:W8"/>
    <mergeCell ref="X8:AC9"/>
    <mergeCell ref="AD8:AH9"/>
    <mergeCell ref="AI8:AK9"/>
    <mergeCell ref="AL8:AO9"/>
    <mergeCell ref="AP8:AS9"/>
    <mergeCell ref="AT8:AV9"/>
    <mergeCell ref="AW8:AY9"/>
    <mergeCell ref="BD10:BE12"/>
    <mergeCell ref="BF10:BG12"/>
    <mergeCell ref="BH10:BI12"/>
    <mergeCell ref="AZ6:BA6"/>
    <mergeCell ref="A6:B6"/>
    <mergeCell ref="C6:W6"/>
    <mergeCell ref="X6:AC6"/>
    <mergeCell ref="AD6:AH6"/>
    <mergeCell ref="AI6:AK6"/>
    <mergeCell ref="BN6:BO6"/>
    <mergeCell ref="BB6:BC6"/>
    <mergeCell ref="BD6:BE6"/>
    <mergeCell ref="BF6:BG6"/>
    <mergeCell ref="BH6:BI6"/>
    <mergeCell ref="BJ6:BK6"/>
    <mergeCell ref="BL6:BM6"/>
    <mergeCell ref="A7:B7"/>
    <mergeCell ref="C7:W7"/>
    <mergeCell ref="X7:AC7"/>
    <mergeCell ref="AD7:AH7"/>
    <mergeCell ref="AI7:AK7"/>
    <mergeCell ref="AL6:AO6"/>
    <mergeCell ref="AP6:AS6"/>
    <mergeCell ref="AT6:AV6"/>
    <mergeCell ref="AW6:AY6"/>
    <mergeCell ref="A3:B5"/>
    <mergeCell ref="C3:W5"/>
    <mergeCell ref="X3:AC5"/>
    <mergeCell ref="AZ3:BO3"/>
    <mergeCell ref="AZ4:BC4"/>
    <mergeCell ref="BD4:BG4"/>
    <mergeCell ref="BH4:BK4"/>
    <mergeCell ref="BL4:BO4"/>
    <mergeCell ref="AD5:AH5"/>
    <mergeCell ref="AI5:AK5"/>
    <mergeCell ref="AP5:AS5"/>
    <mergeCell ref="AD3:AK4"/>
    <mergeCell ref="AL3:AO5"/>
    <mergeCell ref="AP3:AV4"/>
    <mergeCell ref="AT5:AV5"/>
    <mergeCell ref="AW3:AY5"/>
    <mergeCell ref="BJ5:BK5"/>
    <mergeCell ref="BL5:BM5"/>
    <mergeCell ref="BN5:BO5"/>
    <mergeCell ref="BD5:BE5"/>
    <mergeCell ref="BF5:BG5"/>
    <mergeCell ref="BH5:BI5"/>
    <mergeCell ref="AZ5:BA5"/>
    <mergeCell ref="BB5:BC5"/>
    <mergeCell ref="AZ7:BA7"/>
    <mergeCell ref="BJ8:BK9"/>
    <mergeCell ref="BL8:BM9"/>
    <mergeCell ref="BN8:BO9"/>
    <mergeCell ref="AD18:AH19"/>
    <mergeCell ref="AI18:AK19"/>
    <mergeCell ref="AL18:AO19"/>
    <mergeCell ref="AP18:AS19"/>
    <mergeCell ref="AT18:AV19"/>
    <mergeCell ref="AW18:AY19"/>
    <mergeCell ref="AZ18:BA19"/>
    <mergeCell ref="AL7:AO7"/>
    <mergeCell ref="AP7:AS7"/>
    <mergeCell ref="AT7:AV7"/>
    <mergeCell ref="AW7:AY7"/>
    <mergeCell ref="BN7:BO7"/>
    <mergeCell ref="BB7:BC7"/>
    <mergeCell ref="BD7:BE7"/>
    <mergeCell ref="BF7:BG7"/>
    <mergeCell ref="BH7:BI7"/>
    <mergeCell ref="BJ7:BK7"/>
    <mergeCell ref="BL7:BM7"/>
    <mergeCell ref="AZ8:BA9"/>
    <mergeCell ref="BB8:BC9"/>
    <mergeCell ref="A32:B33"/>
    <mergeCell ref="A30:B31"/>
    <mergeCell ref="A28:B29"/>
    <mergeCell ref="C33:W33"/>
    <mergeCell ref="X32:AC33"/>
    <mergeCell ref="C32:W32"/>
    <mergeCell ref="BF28:BG29"/>
    <mergeCell ref="BH28:BI29"/>
    <mergeCell ref="BJ28:BK29"/>
    <mergeCell ref="BF30:BG31"/>
    <mergeCell ref="BH30:BI31"/>
    <mergeCell ref="BJ30:BK31"/>
    <mergeCell ref="C30:W30"/>
    <mergeCell ref="C31:W31"/>
    <mergeCell ref="X30:AC31"/>
    <mergeCell ref="X28:AC29"/>
    <mergeCell ref="AL30:AO31"/>
    <mergeCell ref="AP30:AS31"/>
    <mergeCell ref="AT30:AV31"/>
    <mergeCell ref="AW30:AY31"/>
    <mergeCell ref="AZ30:BA31"/>
    <mergeCell ref="BB30:BC31"/>
    <mergeCell ref="BD30:BE31"/>
    <mergeCell ref="BF32:BG33"/>
    <mergeCell ref="A16:B17"/>
    <mergeCell ref="A18:B19"/>
    <mergeCell ref="A20:B21"/>
    <mergeCell ref="A22:B23"/>
    <mergeCell ref="A24:B25"/>
    <mergeCell ref="A26:B27"/>
    <mergeCell ref="C28:W28"/>
    <mergeCell ref="C27:W27"/>
    <mergeCell ref="C26:W26"/>
    <mergeCell ref="C20:W20"/>
    <mergeCell ref="C19:W19"/>
    <mergeCell ref="C22:W22"/>
    <mergeCell ref="C23:W23"/>
    <mergeCell ref="C21:W21"/>
    <mergeCell ref="C16:W16"/>
    <mergeCell ref="C25:W25"/>
    <mergeCell ref="C24:W24"/>
    <mergeCell ref="C18:W18"/>
    <mergeCell ref="AD30:AH31"/>
    <mergeCell ref="AI30:AK31"/>
    <mergeCell ref="BL30:BM31"/>
    <mergeCell ref="C29:W29"/>
    <mergeCell ref="AL26:AO27"/>
    <mergeCell ref="BN30:BO31"/>
    <mergeCell ref="X26:AC27"/>
    <mergeCell ref="AP26:AS27"/>
    <mergeCell ref="AT26:AV27"/>
    <mergeCell ref="AW26:AY27"/>
    <mergeCell ref="AD16:AH17"/>
    <mergeCell ref="AI16:AK17"/>
    <mergeCell ref="AD20:AH21"/>
    <mergeCell ref="AI20:AK21"/>
    <mergeCell ref="X20:AC21"/>
    <mergeCell ref="X22:AC23"/>
    <mergeCell ref="AD22:AH23"/>
    <mergeCell ref="AI22:AK23"/>
    <mergeCell ref="X24:AC25"/>
    <mergeCell ref="AD24:AH25"/>
    <mergeCell ref="AI24:AK25"/>
    <mergeCell ref="X18:AC19"/>
  </mergeCells>
  <printOptions horizontalCentered="1"/>
  <pageMargins left="0.23622047244094491" right="0.23622047244094491" top="0.39370078740157483" bottom="0.27559055118110237" header="0" footer="0"/>
  <pageSetup paperSize="9" scale="9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Основная страница</vt:lpstr>
      <vt:lpstr>Выборочные дисциплины</vt:lpstr>
      <vt:lpstr>'Выборочные дисциплины'!Область_печати</vt:lpstr>
      <vt:lpstr>'Основная страница'!Область_печати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2022-08-11T06:10:15Z</dcterms:modified>
</cp:coreProperties>
</file>